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3-servidor-8.brde.com.br\Dados\SURIS\Relatório Pillar 3\a. Relatório de Pilar 3\Anexos - BRDE Pilar 3 202409 - 24T3\Tabelas quantitativas\.xlsx\"/>
    </mc:Choice>
  </mc:AlternateContent>
  <xr:revisionPtr revIDLastSave="0" documentId="13_ncr:1_{EC4E2F9B-A379-46DF-83DA-C76B8DEDE304}" xr6:coauthVersionLast="47" xr6:coauthVersionMax="47" xr10:uidLastSave="{00000000-0000-0000-0000-000000000000}"/>
  <bookViews>
    <workbookView xWindow="-110" yWindow="-110" windowWidth="19420" windowHeight="10300" tabRatio="827" activeTab="2" xr2:uid="{BB1D1D11-6376-4495-AAF1-E40160C2C4B6}"/>
  </bookViews>
  <sheets>
    <sheet name="KM1 - 3T24" sheetId="12" r:id="rId1"/>
    <sheet name="OV1 - 3T24" sheetId="13" r:id="rId2"/>
    <sheet name="MR1 - 3T24" sheetId="14" r:id="rId3"/>
    <sheet name="CR1 - 4T23" sheetId="3" state="hidden" r:id="rId4"/>
    <sheet name="IRRBB1 - 4T23" sheetId="11" state="hidden" r:id="rId5"/>
    <sheet name="CR2 - 4T23" sheetId="4" state="hidden" r:id="rId6"/>
    <sheet name="CRB-e - 4T23" sheetId="5" state="hidden" r:id="rId7"/>
    <sheet name="CRB-f - 4T23" sheetId="17" state="hidden" r:id="rId8"/>
    <sheet name="CRB-g - 4T23" sheetId="7" state="hidden" r:id="rId9"/>
    <sheet name="CRB-h - 4T23" sheetId="8" state="hidden" r:id="rId10"/>
    <sheet name="CRB-i - 4T23" sheetId="9" state="hidden" r:id="rId11"/>
  </sheets>
  <definedNames>
    <definedName name="_Order1" hidden="1">255</definedName>
    <definedName name="_Order2" hidden="1">0</definedName>
    <definedName name="a" localSheetId="3" hidden="1">{#N/A,#N/A,TRUE,"Q PRÉ TOT";#N/A,#N/A,TRUE,"Q PRÉ ARBI"}</definedName>
    <definedName name="a" localSheetId="5" hidden="1">{#N/A,#N/A,TRUE,"Q PRÉ TOT";#N/A,#N/A,TRUE,"Q PRÉ ARBI"}</definedName>
    <definedName name="a" localSheetId="6" hidden="1">{#N/A,#N/A,TRUE,"Q PRÉ TOT";#N/A,#N/A,TRUE,"Q PRÉ ARBI"}</definedName>
    <definedName name="a" localSheetId="7" hidden="1">{#N/A,#N/A,TRUE,"Q PRÉ TOT";#N/A,#N/A,TRUE,"Q PRÉ ARBI"}</definedName>
    <definedName name="a" localSheetId="8" hidden="1">{#N/A,#N/A,TRUE,"Q PRÉ TOT";#N/A,#N/A,TRUE,"Q PRÉ ARBI"}</definedName>
    <definedName name="a" localSheetId="9" hidden="1">{#N/A,#N/A,TRUE,"Q PRÉ TOT";#N/A,#N/A,TRUE,"Q PRÉ ARBI"}</definedName>
    <definedName name="a" localSheetId="10" hidden="1">{#N/A,#N/A,TRUE,"Q PRÉ TOT";#N/A,#N/A,TRUE,"Q PRÉ ARBI"}</definedName>
    <definedName name="a" localSheetId="4" hidden="1">{#N/A,#N/A,TRUE,"Q PRÉ TOT";#N/A,#N/A,TRUE,"Q PRÉ ARBI"}</definedName>
    <definedName name="a" localSheetId="0" hidden="1">{#N/A,#N/A,TRUE,"Q PRÉ TOT";#N/A,#N/A,TRUE,"Q PRÉ ARBI"}</definedName>
    <definedName name="a" localSheetId="2" hidden="1">{#N/A,#N/A,TRUE,"Q PRÉ TOT";#N/A,#N/A,TRUE,"Q PRÉ ARBI"}</definedName>
    <definedName name="a" localSheetId="1" hidden="1">{#N/A,#N/A,TRUE,"Q PRÉ TOT";#N/A,#N/A,TRUE,"Q PRÉ ARBI"}</definedName>
    <definedName name="a" hidden="1">{#N/A,#N/A,TRUE,"Q PRÉ TOT";#N/A,#N/A,TRUE,"Q PRÉ ARBI"}</definedName>
    <definedName name="AAA_DOCTOPS" hidden="1">"AAA_SET"</definedName>
    <definedName name="Aba_1" localSheetId="7">#REF!</definedName>
    <definedName name="Aba_1">#REF!</definedName>
    <definedName name="Aba_Fim" localSheetId="7">#REF!</definedName>
    <definedName name="Aba_Fim">#REF!</definedName>
    <definedName name="Anexo_4a" localSheetId="7">#REF!</definedName>
    <definedName name="Anexo_4a">#REF!</definedName>
    <definedName name="Anexo_4b" localSheetId="7">#REF!</definedName>
    <definedName name="Anexo_4b">#REF!</definedName>
    <definedName name="Anexo_4c" localSheetId="7">#REF!</definedName>
    <definedName name="Anexo_4c">#REF!</definedName>
    <definedName name="_xlnm.Print_Area" localSheetId="10">'CRB-i - 4T23'!$B$2:$C$8</definedName>
    <definedName name="_xlnm.Print_Area" localSheetId="2">'MR1 - 3T24'!$A$1:$E$23</definedName>
    <definedName name="bbb" localSheetId="3" hidden="1">{#N/A,#N/A,TRUE,"Q PRÉ TOT";#N/A,#N/A,TRUE,"Q PRÉ ARBI"}</definedName>
    <definedName name="bbb" localSheetId="5" hidden="1">{#N/A,#N/A,TRUE,"Q PRÉ TOT";#N/A,#N/A,TRUE,"Q PRÉ ARBI"}</definedName>
    <definedName name="bbb" localSheetId="6" hidden="1">{#N/A,#N/A,TRUE,"Q PRÉ TOT";#N/A,#N/A,TRUE,"Q PRÉ ARBI"}</definedName>
    <definedName name="bbb" localSheetId="7" hidden="1">{#N/A,#N/A,TRUE,"Q PRÉ TOT";#N/A,#N/A,TRUE,"Q PRÉ ARBI"}</definedName>
    <definedName name="bbb" localSheetId="8" hidden="1">{#N/A,#N/A,TRUE,"Q PRÉ TOT";#N/A,#N/A,TRUE,"Q PRÉ ARBI"}</definedName>
    <definedName name="bbb" localSheetId="9" hidden="1">{#N/A,#N/A,TRUE,"Q PRÉ TOT";#N/A,#N/A,TRUE,"Q PRÉ ARBI"}</definedName>
    <definedName name="bbb" localSheetId="10" hidden="1">{#N/A,#N/A,TRUE,"Q PRÉ TOT";#N/A,#N/A,TRUE,"Q PRÉ ARBI"}</definedName>
    <definedName name="bbb" localSheetId="4" hidden="1">{#N/A,#N/A,TRUE,"Q PRÉ TOT";#N/A,#N/A,TRUE,"Q PRÉ ARBI"}</definedName>
    <definedName name="bbb" localSheetId="0" hidden="1">{#N/A,#N/A,TRUE,"Q PRÉ TOT";#N/A,#N/A,TRUE,"Q PRÉ ARBI"}</definedName>
    <definedName name="bbb" localSheetId="2" hidden="1">{#N/A,#N/A,TRUE,"Q PRÉ TOT";#N/A,#N/A,TRUE,"Q PRÉ ARBI"}</definedName>
    <definedName name="bbb" localSheetId="1" hidden="1">{#N/A,#N/A,TRUE,"Q PRÉ TOT";#N/A,#N/A,TRUE,"Q PRÉ ARBI"}</definedName>
    <definedName name="bbb" hidden="1">{#N/A,#N/A,TRUE,"Q PRÉ TOT";#N/A,#N/A,TRUE,"Q PRÉ ARBI"}</definedName>
    <definedName name="bcn" localSheetId="3" hidden="1">{#N/A,#N/A,FALSE,"MATREAL";#N/A,#N/A,FALSE,"MATNOR";#N/A,#N/A,FALSE,"MATSTR"}</definedName>
    <definedName name="bcn" localSheetId="5" hidden="1">{#N/A,#N/A,FALSE,"MATREAL";#N/A,#N/A,FALSE,"MATNOR";#N/A,#N/A,FALSE,"MATSTR"}</definedName>
    <definedName name="bcn" localSheetId="6" hidden="1">{#N/A,#N/A,FALSE,"MATREAL";#N/A,#N/A,FALSE,"MATNOR";#N/A,#N/A,FALSE,"MATSTR"}</definedName>
    <definedName name="bcn" localSheetId="7" hidden="1">{#N/A,#N/A,FALSE,"MATREAL";#N/A,#N/A,FALSE,"MATNOR";#N/A,#N/A,FALSE,"MATSTR"}</definedName>
    <definedName name="bcn" localSheetId="8" hidden="1">{#N/A,#N/A,FALSE,"MATREAL";#N/A,#N/A,FALSE,"MATNOR";#N/A,#N/A,FALSE,"MATSTR"}</definedName>
    <definedName name="bcn" localSheetId="9" hidden="1">{#N/A,#N/A,FALSE,"MATREAL";#N/A,#N/A,FALSE,"MATNOR";#N/A,#N/A,FALSE,"MATSTR"}</definedName>
    <definedName name="bcn" localSheetId="10" hidden="1">{#N/A,#N/A,FALSE,"MATREAL";#N/A,#N/A,FALSE,"MATNOR";#N/A,#N/A,FALSE,"MATSTR"}</definedName>
    <definedName name="bcn" localSheetId="4" hidden="1">{#N/A,#N/A,FALSE,"MATREAL";#N/A,#N/A,FALSE,"MATNOR";#N/A,#N/A,FALSE,"MATSTR"}</definedName>
    <definedName name="bcn" localSheetId="0" hidden="1">{#N/A,#N/A,FALSE,"MATREAL";#N/A,#N/A,FALSE,"MATNOR";#N/A,#N/A,FALSE,"MATSTR"}</definedName>
    <definedName name="bcn" localSheetId="2" hidden="1">{#N/A,#N/A,FALSE,"MATREAL";#N/A,#N/A,FALSE,"MATNOR";#N/A,#N/A,FALSE,"MATSTR"}</definedName>
    <definedName name="bcn" localSheetId="1" hidden="1">{#N/A,#N/A,FALSE,"MATREAL";#N/A,#N/A,FALSE,"MATNOR";#N/A,#N/A,FALSE,"MATSTR"}</definedName>
    <definedName name="bcn" hidden="1">{#N/A,#N/A,FALSE,"MATREAL";#N/A,#N/A,FALSE,"MATNOR";#N/A,#N/A,FALSE,"MATSTR"}</definedName>
    <definedName name="ccc" localSheetId="0" hidden="1">{#N/A,#N/A,TRUE,"Q PRÉ TOT";#N/A,#N/A,TRUE,"Q PRÉ ARBI"}</definedName>
    <definedName name="ccc" localSheetId="2" hidden="1">{#N/A,#N/A,TRUE,"Q PRÉ TOT";#N/A,#N/A,TRUE,"Q PRÉ ARBI"}</definedName>
    <definedName name="ccc" localSheetId="1" hidden="1">{#N/A,#N/A,TRUE,"Q PRÉ TOT";#N/A,#N/A,TRUE,"Q PRÉ ARBI"}</definedName>
    <definedName name="ccc" hidden="1">{#N/A,#N/A,TRUE,"Q PRÉ TOT";#N/A,#N/A,TRUE,"Q PRÉ ARBI"}</definedName>
    <definedName name="cccccccc" localSheetId="3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localSheetId="5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localSheetId="6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localSheetId="7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localSheetId="8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localSheetId="9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localSheetId="1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localSheetId="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localSheetId="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localSheetId="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localSheetId="1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omite" localSheetId="3" hidden="1">{#N/A,#N/A,FALSE,"MATREAL";#N/A,#N/A,FALSE,"MATNOR";#N/A,#N/A,FALSE,"MATSTR"}</definedName>
    <definedName name="comite" localSheetId="5" hidden="1">{#N/A,#N/A,FALSE,"MATREAL";#N/A,#N/A,FALSE,"MATNOR";#N/A,#N/A,FALSE,"MATSTR"}</definedName>
    <definedName name="comite" localSheetId="6" hidden="1">{#N/A,#N/A,FALSE,"MATREAL";#N/A,#N/A,FALSE,"MATNOR";#N/A,#N/A,FALSE,"MATSTR"}</definedName>
    <definedName name="comite" localSheetId="7" hidden="1">{#N/A,#N/A,FALSE,"MATREAL";#N/A,#N/A,FALSE,"MATNOR";#N/A,#N/A,FALSE,"MATSTR"}</definedName>
    <definedName name="comite" localSheetId="8" hidden="1">{#N/A,#N/A,FALSE,"MATREAL";#N/A,#N/A,FALSE,"MATNOR";#N/A,#N/A,FALSE,"MATSTR"}</definedName>
    <definedName name="comite" localSheetId="9" hidden="1">{#N/A,#N/A,FALSE,"MATREAL";#N/A,#N/A,FALSE,"MATNOR";#N/A,#N/A,FALSE,"MATSTR"}</definedName>
    <definedName name="comite" localSheetId="10" hidden="1">{#N/A,#N/A,FALSE,"MATREAL";#N/A,#N/A,FALSE,"MATNOR";#N/A,#N/A,FALSE,"MATSTR"}</definedName>
    <definedName name="comite" localSheetId="4" hidden="1">{#N/A,#N/A,FALSE,"MATREAL";#N/A,#N/A,FALSE,"MATNOR";#N/A,#N/A,FALSE,"MATSTR"}</definedName>
    <definedName name="comite" localSheetId="0" hidden="1">{#N/A,#N/A,FALSE,"MATREAL";#N/A,#N/A,FALSE,"MATNOR";#N/A,#N/A,FALSE,"MATSTR"}</definedName>
    <definedName name="comite" localSheetId="2" hidden="1">{#N/A,#N/A,FALSE,"MATREAL";#N/A,#N/A,FALSE,"MATNOR";#N/A,#N/A,FALSE,"MATSTR"}</definedName>
    <definedName name="comite" localSheetId="1" hidden="1">{#N/A,#N/A,FALSE,"MATREAL";#N/A,#N/A,FALSE,"MATNOR";#N/A,#N/A,FALSE,"MATSTR"}</definedName>
    <definedName name="comite" hidden="1">{#N/A,#N/A,FALSE,"MATREAL";#N/A,#N/A,FALSE,"MATNOR";#N/A,#N/A,FALSE,"MATSTR"}</definedName>
    <definedName name="cr" localSheetId="0" hidden="1">{#N/A,#N/A,FALSE,"MATREAL";#N/A,#N/A,FALSE,"MATNOR";#N/A,#N/A,FALSE,"MATSTR"}</definedName>
    <definedName name="cr" localSheetId="2" hidden="1">{#N/A,#N/A,FALSE,"MATREAL";#N/A,#N/A,FALSE,"MATNOR";#N/A,#N/A,FALSE,"MATSTR"}</definedName>
    <definedName name="cr" localSheetId="1" hidden="1">{#N/A,#N/A,FALSE,"MATREAL";#N/A,#N/A,FALSE,"MATNOR";#N/A,#N/A,FALSE,"MATSTR"}</definedName>
    <definedName name="cr" hidden="1">{#N/A,#N/A,FALSE,"MATREAL";#N/A,#N/A,FALSE,"MATNOR";#N/A,#N/A,FALSE,"MATSTR"}</definedName>
    <definedName name="Data_Ref" localSheetId="7">#REF!</definedName>
    <definedName name="Data_Ref">#REF!</definedName>
    <definedName name="Data_Ref11" localSheetId="7">#REF!</definedName>
    <definedName name="Data_Ref11">#REF!</definedName>
    <definedName name="Data_Ref12" localSheetId="7">#REF!</definedName>
    <definedName name="Data_Ref12">#REF!</definedName>
    <definedName name="Data_Ref2" localSheetId="7">#REF!</definedName>
    <definedName name="Data_Ref2">#REF!</definedName>
    <definedName name="Data_Ref3" localSheetId="7">#REF!</definedName>
    <definedName name="Data_Ref3">#REF!</definedName>
    <definedName name="Data_Ref5" localSheetId="7">#REF!</definedName>
    <definedName name="Data_Ref5">#REF!</definedName>
    <definedName name="Data_Ref6" localSheetId="7">#REF!</definedName>
    <definedName name="Data_Ref6">#REF!</definedName>
    <definedName name="Data_Ref8" localSheetId="7">#REF!</definedName>
    <definedName name="Data_Ref8">#REF!</definedName>
    <definedName name="Data_Ref9" localSheetId="7">#REF!</definedName>
    <definedName name="Data_Ref9">#REF!</definedName>
    <definedName name="ddd" localSheetId="0" hidden="1">{#N/A,#N/A,TRUE,"GRAFIC1";#N/A,#N/A,TRUE,"GRAFIC3";#N/A,#N/A,TRUE,"GRAF4"}</definedName>
    <definedName name="ddd" localSheetId="2" hidden="1">{#N/A,#N/A,TRUE,"GRAFIC1";#N/A,#N/A,TRUE,"GRAFIC3";#N/A,#N/A,TRUE,"GRAF4"}</definedName>
    <definedName name="ddd" localSheetId="1" hidden="1">{#N/A,#N/A,TRUE,"GRAFIC1";#N/A,#N/A,TRUE,"GRAFIC3";#N/A,#N/A,TRUE,"GRAF4"}</definedName>
    <definedName name="ddd" hidden="1">{#N/A,#N/A,TRUE,"GRAFIC1";#N/A,#N/A,TRUE,"GRAFIC3";#N/A,#N/A,TRUE,"GRAF4"}</definedName>
    <definedName name="Desp2" localSheetId="3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5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6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7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8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9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1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1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SAASSWWS" localSheetId="3" hidden="1">{"assumptions and inputs",#N/A,FALSE,"valuation";"intermediate calculations",#N/A,FALSE,"valuation";"dollar conversion",#N/A,FALSE,"valuation";"analysis at various prices",#N/A,FALSE,"valuation"}</definedName>
    <definedName name="DSAASSWWS" localSheetId="5" hidden="1">{"assumptions and inputs",#N/A,FALSE,"valuation";"intermediate calculations",#N/A,FALSE,"valuation";"dollar conversion",#N/A,FALSE,"valuation";"analysis at various prices",#N/A,FALSE,"valuation"}</definedName>
    <definedName name="DSAASSWWS" localSheetId="6" hidden="1">{"assumptions and inputs",#N/A,FALSE,"valuation";"intermediate calculations",#N/A,FALSE,"valuation";"dollar conversion",#N/A,FALSE,"valuation";"analysis at various prices",#N/A,FALSE,"valuation"}</definedName>
    <definedName name="DSAASSWWS" localSheetId="7" hidden="1">{"assumptions and inputs",#N/A,FALSE,"valuation";"intermediate calculations",#N/A,FALSE,"valuation";"dollar conversion",#N/A,FALSE,"valuation";"analysis at various prices",#N/A,FALSE,"valuation"}</definedName>
    <definedName name="DSAASSWWS" localSheetId="8" hidden="1">{"assumptions and inputs",#N/A,FALSE,"valuation";"intermediate calculations",#N/A,FALSE,"valuation";"dollar conversion",#N/A,FALSE,"valuation";"analysis at various prices",#N/A,FALSE,"valuation"}</definedName>
    <definedName name="DSAASSWWS" localSheetId="9" hidden="1">{"assumptions and inputs",#N/A,FALSE,"valuation";"intermediate calculations",#N/A,FALSE,"valuation";"dollar conversion",#N/A,FALSE,"valuation";"analysis at various prices",#N/A,FALSE,"valuation"}</definedName>
    <definedName name="DSAASSWWS" localSheetId="10" hidden="1">{"assumptions and inputs",#N/A,FALSE,"valuation";"intermediate calculations",#N/A,FALSE,"valuation";"dollar conversion",#N/A,FALSE,"valuation";"analysis at various prices",#N/A,FALSE,"valuation"}</definedName>
    <definedName name="DSAASSWWS" localSheetId="4" hidden="1">{"assumptions and inputs",#N/A,FALSE,"valuation";"intermediate calculations",#N/A,FALSE,"valuation";"dollar conversion",#N/A,FALSE,"valuation";"analysis at various prices",#N/A,FALSE,"valuation"}</definedName>
    <definedName name="DSAASSWWS" localSheetId="0" hidden="1">{"assumptions and inputs",#N/A,FALSE,"valuation";"intermediate calculations",#N/A,FALSE,"valuation";"dollar conversion",#N/A,FALSE,"valuation";"analysis at various prices",#N/A,FALSE,"valuation"}</definedName>
    <definedName name="DSAASSWWS" localSheetId="2" hidden="1">{"assumptions and inputs",#N/A,FALSE,"valuation";"intermediate calculations",#N/A,FALSE,"valuation";"dollar conversion",#N/A,FALSE,"valuation";"analysis at various prices",#N/A,FALSE,"valuation"}</definedName>
    <definedName name="DSAASSWWS" localSheetId="1" hidden="1">{"assumptions and inputs",#N/A,FALSE,"valuation";"intermediate calculations",#N/A,FALSE,"valuation";"dollar conversion",#N/A,FALSE,"valuation";"analysis at various prices",#N/A,FALSE,"valuation"}</definedName>
    <definedName name="DSAASSWWS" hidden="1">{"assumptions and inputs",#N/A,FALSE,"valuation";"intermediate calculations",#N/A,FALSE,"valuation";"dollar conversion",#N/A,FALSE,"valuation";"analysis at various prices",#N/A,FALSE,"valuation"}</definedName>
    <definedName name="End_Backup" localSheetId="7">#REF!</definedName>
    <definedName name="End_Backup">#REF!</definedName>
    <definedName name="End_Save" localSheetId="7">#REF!</definedName>
    <definedName name="End_Save">#REF!</definedName>
    <definedName name="eu" localSheetId="3" hidden="1">{#N/A,#N/A,TRUE,"GRAFIC1";#N/A,#N/A,TRUE,"GRAFIC3";#N/A,#N/A,TRUE,"GRAF4"}</definedName>
    <definedName name="eu" localSheetId="5" hidden="1">{#N/A,#N/A,TRUE,"GRAFIC1";#N/A,#N/A,TRUE,"GRAFIC3";#N/A,#N/A,TRUE,"GRAF4"}</definedName>
    <definedName name="eu" localSheetId="6" hidden="1">{#N/A,#N/A,TRUE,"GRAFIC1";#N/A,#N/A,TRUE,"GRAFIC3";#N/A,#N/A,TRUE,"GRAF4"}</definedName>
    <definedName name="eu" localSheetId="7" hidden="1">{#N/A,#N/A,TRUE,"GRAFIC1";#N/A,#N/A,TRUE,"GRAFIC3";#N/A,#N/A,TRUE,"GRAF4"}</definedName>
    <definedName name="eu" localSheetId="8" hidden="1">{#N/A,#N/A,TRUE,"GRAFIC1";#N/A,#N/A,TRUE,"GRAFIC3";#N/A,#N/A,TRUE,"GRAF4"}</definedName>
    <definedName name="eu" localSheetId="9" hidden="1">{#N/A,#N/A,TRUE,"GRAFIC1";#N/A,#N/A,TRUE,"GRAFIC3";#N/A,#N/A,TRUE,"GRAF4"}</definedName>
    <definedName name="eu" localSheetId="10" hidden="1">{#N/A,#N/A,TRUE,"GRAFIC1";#N/A,#N/A,TRUE,"GRAFIC3";#N/A,#N/A,TRUE,"GRAF4"}</definedName>
    <definedName name="eu" localSheetId="4" hidden="1">{#N/A,#N/A,TRUE,"GRAFIC1";#N/A,#N/A,TRUE,"GRAFIC3";#N/A,#N/A,TRUE,"GRAF4"}</definedName>
    <definedName name="eu" localSheetId="0" hidden="1">{#N/A,#N/A,TRUE,"GRAFIC1";#N/A,#N/A,TRUE,"GRAFIC3";#N/A,#N/A,TRUE,"GRAF4"}</definedName>
    <definedName name="eu" localSheetId="2" hidden="1">{#N/A,#N/A,TRUE,"GRAFIC1";#N/A,#N/A,TRUE,"GRAFIC3";#N/A,#N/A,TRUE,"GRAF4"}</definedName>
    <definedName name="eu" localSheetId="1" hidden="1">{#N/A,#N/A,TRUE,"GRAFIC1";#N/A,#N/A,TRUE,"GRAFIC3";#N/A,#N/A,TRUE,"GRAF4"}</definedName>
    <definedName name="eu" hidden="1">{#N/A,#N/A,TRUE,"GRAFIC1";#N/A,#N/A,TRUE,"GRAFIC3";#N/A,#N/A,TRUE,"GRAF4"}</definedName>
    <definedName name="fui" localSheetId="3" hidden="1">{#N/A,#N/A,FALSE,"MATREAL";#N/A,#N/A,FALSE,"MATNOR";#N/A,#N/A,FALSE,"MATSTR"}</definedName>
    <definedName name="fui" localSheetId="5" hidden="1">{#N/A,#N/A,FALSE,"MATREAL";#N/A,#N/A,FALSE,"MATNOR";#N/A,#N/A,FALSE,"MATSTR"}</definedName>
    <definedName name="fui" localSheetId="6" hidden="1">{#N/A,#N/A,FALSE,"MATREAL";#N/A,#N/A,FALSE,"MATNOR";#N/A,#N/A,FALSE,"MATSTR"}</definedName>
    <definedName name="fui" localSheetId="7" hidden="1">{#N/A,#N/A,FALSE,"MATREAL";#N/A,#N/A,FALSE,"MATNOR";#N/A,#N/A,FALSE,"MATSTR"}</definedName>
    <definedName name="fui" localSheetId="8" hidden="1">{#N/A,#N/A,FALSE,"MATREAL";#N/A,#N/A,FALSE,"MATNOR";#N/A,#N/A,FALSE,"MATSTR"}</definedName>
    <definedName name="fui" localSheetId="9" hidden="1">{#N/A,#N/A,FALSE,"MATREAL";#N/A,#N/A,FALSE,"MATNOR";#N/A,#N/A,FALSE,"MATSTR"}</definedName>
    <definedName name="fui" localSheetId="10" hidden="1">{#N/A,#N/A,FALSE,"MATREAL";#N/A,#N/A,FALSE,"MATNOR";#N/A,#N/A,FALSE,"MATSTR"}</definedName>
    <definedName name="fui" localSheetId="4" hidden="1">{#N/A,#N/A,FALSE,"MATREAL";#N/A,#N/A,FALSE,"MATNOR";#N/A,#N/A,FALSE,"MATSTR"}</definedName>
    <definedName name="fui" localSheetId="0" hidden="1">{#N/A,#N/A,FALSE,"MATREAL";#N/A,#N/A,FALSE,"MATNOR";#N/A,#N/A,FALSE,"MATSTR"}</definedName>
    <definedName name="fui" localSheetId="2" hidden="1">{#N/A,#N/A,FALSE,"MATREAL";#N/A,#N/A,FALSE,"MATNOR";#N/A,#N/A,FALSE,"MATSTR"}</definedName>
    <definedName name="fui" localSheetId="1" hidden="1">{#N/A,#N/A,FALSE,"MATREAL";#N/A,#N/A,FALSE,"MATNOR";#N/A,#N/A,FALSE,"MATSTR"}</definedName>
    <definedName name="fui" hidden="1">{#N/A,#N/A,FALSE,"MATREAL";#N/A,#N/A,FALSE,"MATNOR";#N/A,#N/A,FALSE,"MATSTR"}</definedName>
    <definedName name="g" localSheetId="3" hidden="1">{"assumptions and inputs",#N/A,FALSE,"valuation";"intermediate calculations",#N/A,FALSE,"valuation";"dollar conversion",#N/A,FALSE,"valuation";"analysis at various prices",#N/A,FALSE,"valuation"}</definedName>
    <definedName name="g" localSheetId="5" hidden="1">{"assumptions and inputs",#N/A,FALSE,"valuation";"intermediate calculations",#N/A,FALSE,"valuation";"dollar conversion",#N/A,FALSE,"valuation";"analysis at various prices",#N/A,FALSE,"valuation"}</definedName>
    <definedName name="g" localSheetId="6" hidden="1">{"assumptions and inputs",#N/A,FALSE,"valuation";"intermediate calculations",#N/A,FALSE,"valuation";"dollar conversion",#N/A,FALSE,"valuation";"analysis at various prices",#N/A,FALSE,"valuation"}</definedName>
    <definedName name="g" localSheetId="7" hidden="1">{"assumptions and inputs",#N/A,FALSE,"valuation";"intermediate calculations",#N/A,FALSE,"valuation";"dollar conversion",#N/A,FALSE,"valuation";"analysis at various prices",#N/A,FALSE,"valuation"}</definedName>
    <definedName name="g" localSheetId="8" hidden="1">{"assumptions and inputs",#N/A,FALSE,"valuation";"intermediate calculations",#N/A,FALSE,"valuation";"dollar conversion",#N/A,FALSE,"valuation";"analysis at various prices",#N/A,FALSE,"valuation"}</definedName>
    <definedName name="g" localSheetId="9" hidden="1">{"assumptions and inputs",#N/A,FALSE,"valuation";"intermediate calculations",#N/A,FALSE,"valuation";"dollar conversion",#N/A,FALSE,"valuation";"analysis at various prices",#N/A,FALSE,"valuation"}</definedName>
    <definedName name="g" localSheetId="10" hidden="1">{"assumptions and inputs",#N/A,FALSE,"valuation";"intermediate calculations",#N/A,FALSE,"valuation";"dollar conversion",#N/A,FALSE,"valuation";"analysis at various prices",#N/A,FALSE,"valuation"}</definedName>
    <definedName name="g" localSheetId="4" hidden="1">{"assumptions and inputs",#N/A,FALSE,"valuation";"intermediate calculations",#N/A,FALSE,"valuation";"dollar conversion",#N/A,FALSE,"valuation";"analysis at various prices",#N/A,FALSE,"valuation"}</definedName>
    <definedName name="g" localSheetId="0" hidden="1">{"assumptions and inputs",#N/A,FALSE,"valuation";"intermediate calculations",#N/A,FALSE,"valuation";"dollar conversion",#N/A,FALSE,"valuation";"analysis at various prices",#N/A,FALSE,"valuation"}</definedName>
    <definedName name="g" localSheetId="2" hidden="1">{"assumptions and inputs",#N/A,FALSE,"valuation";"intermediate calculations",#N/A,FALSE,"valuation";"dollar conversion",#N/A,FALSE,"valuation";"analysis at various prices",#N/A,FALSE,"valuation"}</definedName>
    <definedName name="g" localSheetId="1" hidden="1">{"assumptions and inputs",#N/A,FALSE,"valuation";"intermediate calculations",#N/A,FALSE,"valuation";"dollar conversion",#N/A,FALSE,"valuation";"analysis at various prices",#N/A,FALSE,"valuation"}</definedName>
    <definedName name="g" hidden="1">{"assumptions and inputs",#N/A,FALSE,"valuation";"intermediate calculations",#N/A,FALSE,"valuation";"dollar conversion",#N/A,FALSE,"valuation";"analysis at various prices",#N/A,FALSE,"valuation"}</definedName>
    <definedName name="HTML_CodePage" hidden="1">1252</definedName>
    <definedName name="HTML_Control" localSheetId="3" hidden="1">{"'ec X reg'!$C$27:$F$31","'ec X reg'!$C$27:$F$31","'cobert reg(-)ant'!$B$8:$D$20","'ec X reg'!$C$27:$F$31"}</definedName>
    <definedName name="HTML_Control" localSheetId="5" hidden="1">{"'ec X reg'!$C$27:$F$31","'ec X reg'!$C$27:$F$31","'cobert reg(-)ant'!$B$8:$D$20","'ec X reg'!$C$27:$F$31"}</definedName>
    <definedName name="HTML_Control" localSheetId="6" hidden="1">{"'ec X reg'!$C$27:$F$31","'ec X reg'!$C$27:$F$31","'cobert reg(-)ant'!$B$8:$D$20","'ec X reg'!$C$27:$F$31"}</definedName>
    <definedName name="HTML_Control" localSheetId="7" hidden="1">{"'ec X reg'!$C$27:$F$31","'ec X reg'!$C$27:$F$31","'cobert reg(-)ant'!$B$8:$D$20","'ec X reg'!$C$27:$F$31"}</definedName>
    <definedName name="HTML_Control" localSheetId="8" hidden="1">{"'ec X reg'!$C$27:$F$31","'ec X reg'!$C$27:$F$31","'cobert reg(-)ant'!$B$8:$D$20","'ec X reg'!$C$27:$F$31"}</definedName>
    <definedName name="HTML_Control" localSheetId="9" hidden="1">{"'ec X reg'!$C$27:$F$31","'ec X reg'!$C$27:$F$31","'cobert reg(-)ant'!$B$8:$D$20","'ec X reg'!$C$27:$F$31"}</definedName>
    <definedName name="HTML_Control" localSheetId="10" hidden="1">{"'ec X reg'!$C$27:$F$31","'ec X reg'!$C$27:$F$31","'cobert reg(-)ant'!$B$8:$D$20","'ec X reg'!$C$27:$F$31"}</definedName>
    <definedName name="HTML_Control" localSheetId="4" hidden="1">{"'ec X reg'!$C$27:$F$31","'ec X reg'!$C$27:$F$31","'cobert reg(-)ant'!$B$8:$D$20","'ec X reg'!$C$27:$F$31"}</definedName>
    <definedName name="HTML_Control" localSheetId="0" hidden="1">{"'ec X reg'!$C$27:$F$31","'ec X reg'!$C$27:$F$31","'cobert reg(-)ant'!$B$8:$D$20","'ec X reg'!$C$27:$F$31"}</definedName>
    <definedName name="HTML_Control" localSheetId="2" hidden="1">{"'ec X reg'!$C$27:$F$31","'ec X reg'!$C$27:$F$31","'cobert reg(-)ant'!$B$8:$D$20","'ec X reg'!$C$27:$F$31"}</definedName>
    <definedName name="HTML_Control" localSheetId="1" hidden="1">{"'ec X reg'!$C$27:$F$31","'ec X reg'!$C$27:$F$31","'cobert reg(-)ant'!$B$8:$D$20","'ec X reg'!$C$27:$F$31"}</definedName>
    <definedName name="HTML_Control" hidden="1">{"'ec X reg'!$C$27:$F$31","'ec X reg'!$C$27:$F$31","'cobert reg(-)ant'!$B$8:$D$20","'ec X reg'!$C$27:$F$31"}</definedName>
    <definedName name="HTML_Description" hidden="1">""</definedName>
    <definedName name="HTML_Email" hidden="1">"rogerio.lelis@unibanco.com.br"</definedName>
    <definedName name="HTML_Header" hidden="1">"março de 2001"</definedName>
    <definedName name="HTML_LastUpdate" hidden="1">"13/07/01"</definedName>
    <definedName name="HTML_LineAfter" hidden="1">TRUE</definedName>
    <definedName name="HTML_LineBefore" hidden="1">TRUE</definedName>
    <definedName name="HTML_Name" hidden="1">"Global Risk Management"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"C:\Rogério\Alocação\01_03\UBB\Consolidado\Alocação_mar01.htm"</definedName>
    <definedName name="HTML_PathTemplate" hidden="1">"C:\Rogério\Alocação\01_03\UBB\Consolidado\alocação_0103.htm"</definedName>
    <definedName name="HTML_Title" hidden="1">"Alocação de Capital"</definedName>
    <definedName name="I_Col_Fim" localSheetId="7">#REF!</definedName>
    <definedName name="I_Col_Fim">#REF!</definedName>
    <definedName name="I_Col_Inic" localSheetId="7">#REF!</definedName>
    <definedName name="I_Col_Inic">#REF!</definedName>
    <definedName name="I_Ref_Tri" localSheetId="7">#REF!</definedName>
    <definedName name="I_Ref_Tri">#REF!</definedName>
    <definedName name="ID_Idioma" localSheetId="7">#REF!</definedName>
    <definedName name="ID_Idioma">#REF!</definedName>
    <definedName name="ik" localSheetId="3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5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6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7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8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9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1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4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2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kkk" localSheetId="3" hidden="1">{#N/A,#N/A,TRUE,"Q PRÉ TOT";#N/A,#N/A,TRUE,"Q PRÉ ARBI"}</definedName>
    <definedName name="kkk" localSheetId="5" hidden="1">{#N/A,#N/A,TRUE,"Q PRÉ TOT";#N/A,#N/A,TRUE,"Q PRÉ ARBI"}</definedName>
    <definedName name="kkk" localSheetId="6" hidden="1">{#N/A,#N/A,TRUE,"Q PRÉ TOT";#N/A,#N/A,TRUE,"Q PRÉ ARBI"}</definedName>
    <definedName name="kkk" localSheetId="7" hidden="1">{#N/A,#N/A,TRUE,"Q PRÉ TOT";#N/A,#N/A,TRUE,"Q PRÉ ARBI"}</definedName>
    <definedName name="kkk" localSheetId="8" hidden="1">{#N/A,#N/A,TRUE,"Q PRÉ TOT";#N/A,#N/A,TRUE,"Q PRÉ ARBI"}</definedName>
    <definedName name="kkk" localSheetId="9" hidden="1">{#N/A,#N/A,TRUE,"Q PRÉ TOT";#N/A,#N/A,TRUE,"Q PRÉ ARBI"}</definedName>
    <definedName name="kkk" localSheetId="10" hidden="1">{#N/A,#N/A,TRUE,"Q PRÉ TOT";#N/A,#N/A,TRUE,"Q PRÉ ARBI"}</definedName>
    <definedName name="kkk" localSheetId="4" hidden="1">{#N/A,#N/A,TRUE,"Q PRÉ TOT";#N/A,#N/A,TRUE,"Q PRÉ ARBI"}</definedName>
    <definedName name="kkk" localSheetId="0" hidden="1">{#N/A,#N/A,TRUE,"Q PRÉ TOT";#N/A,#N/A,TRUE,"Q PRÉ ARBI"}</definedName>
    <definedName name="kkk" localSheetId="2" hidden="1">{#N/A,#N/A,TRUE,"Q PRÉ TOT";#N/A,#N/A,TRUE,"Q PRÉ ARBI"}</definedName>
    <definedName name="kkk" localSheetId="1" hidden="1">{#N/A,#N/A,TRUE,"Q PRÉ TOT";#N/A,#N/A,TRUE,"Q PRÉ ARBI"}</definedName>
    <definedName name="kkk" hidden="1">{#N/A,#N/A,TRUE,"Q PRÉ TOT";#N/A,#N/A,TRUE,"Q PRÉ ARBI"}</definedName>
    <definedName name="kl" localSheetId="3" hidden="1">{#N/A,#N/A,TRUE,"Q PRÉ TOT";#N/A,#N/A,TRUE,"Q PRÉ ARBI"}</definedName>
    <definedName name="kl" localSheetId="5" hidden="1">{#N/A,#N/A,TRUE,"Q PRÉ TOT";#N/A,#N/A,TRUE,"Q PRÉ ARBI"}</definedName>
    <definedName name="kl" localSheetId="6" hidden="1">{#N/A,#N/A,TRUE,"Q PRÉ TOT";#N/A,#N/A,TRUE,"Q PRÉ ARBI"}</definedName>
    <definedName name="kl" localSheetId="7" hidden="1">{#N/A,#N/A,TRUE,"Q PRÉ TOT";#N/A,#N/A,TRUE,"Q PRÉ ARBI"}</definedName>
    <definedName name="kl" localSheetId="8" hidden="1">{#N/A,#N/A,TRUE,"Q PRÉ TOT";#N/A,#N/A,TRUE,"Q PRÉ ARBI"}</definedName>
    <definedName name="kl" localSheetId="9" hidden="1">{#N/A,#N/A,TRUE,"Q PRÉ TOT";#N/A,#N/A,TRUE,"Q PRÉ ARBI"}</definedName>
    <definedName name="kl" localSheetId="10" hidden="1">{#N/A,#N/A,TRUE,"Q PRÉ TOT";#N/A,#N/A,TRUE,"Q PRÉ ARBI"}</definedName>
    <definedName name="kl" localSheetId="4" hidden="1">{#N/A,#N/A,TRUE,"Q PRÉ TOT";#N/A,#N/A,TRUE,"Q PRÉ ARBI"}</definedName>
    <definedName name="kl" localSheetId="0" hidden="1">{#N/A,#N/A,TRUE,"Q PRÉ TOT";#N/A,#N/A,TRUE,"Q PRÉ ARBI"}</definedName>
    <definedName name="kl" localSheetId="2" hidden="1">{#N/A,#N/A,TRUE,"Q PRÉ TOT";#N/A,#N/A,TRUE,"Q PRÉ ARBI"}</definedName>
    <definedName name="kl" localSheetId="1" hidden="1">{#N/A,#N/A,TRUE,"Q PRÉ TOT";#N/A,#N/A,TRUE,"Q PRÉ ARBI"}</definedName>
    <definedName name="kl" hidden="1">{#N/A,#N/A,TRUE,"Q PRÉ TOT";#N/A,#N/A,TRUE,"Q PRÉ ARBI"}</definedName>
    <definedName name="limcount" hidden="1">1</definedName>
    <definedName name="Lin_Fim" localSheetId="7">#REF!</definedName>
    <definedName name="Lin_Fim">#REF!</definedName>
    <definedName name="Lin_Inic" localSheetId="7">#REF!</definedName>
    <definedName name="Lin_Inic">#REF!</definedName>
    <definedName name="Nome_Aba" localSheetId="7">#REF!</definedName>
    <definedName name="Nome_Aba">#REF!</definedName>
    <definedName name="o" localSheetId="3" hidden="1">{#N/A,#N/A,TRUE,"Q PRÉ TOT";#N/A,#N/A,TRUE,"Q PRÉ ARBI"}</definedName>
    <definedName name="o" localSheetId="5" hidden="1">{#N/A,#N/A,TRUE,"Q PRÉ TOT";#N/A,#N/A,TRUE,"Q PRÉ ARBI"}</definedName>
    <definedName name="o" localSheetId="6" hidden="1">{#N/A,#N/A,TRUE,"Q PRÉ TOT";#N/A,#N/A,TRUE,"Q PRÉ ARBI"}</definedName>
    <definedName name="o" localSheetId="7" hidden="1">{#N/A,#N/A,TRUE,"Q PRÉ TOT";#N/A,#N/A,TRUE,"Q PRÉ ARBI"}</definedName>
    <definedName name="o" localSheetId="8" hidden="1">{#N/A,#N/A,TRUE,"Q PRÉ TOT";#N/A,#N/A,TRUE,"Q PRÉ ARBI"}</definedName>
    <definedName name="o" localSheetId="9" hidden="1">{#N/A,#N/A,TRUE,"Q PRÉ TOT";#N/A,#N/A,TRUE,"Q PRÉ ARBI"}</definedName>
    <definedName name="o" localSheetId="10" hidden="1">{#N/A,#N/A,TRUE,"Q PRÉ TOT";#N/A,#N/A,TRUE,"Q PRÉ ARBI"}</definedName>
    <definedName name="o" localSheetId="4" hidden="1">{#N/A,#N/A,TRUE,"Q PRÉ TOT";#N/A,#N/A,TRUE,"Q PRÉ ARBI"}</definedName>
    <definedName name="o" localSheetId="0" hidden="1">{#N/A,#N/A,TRUE,"Q PRÉ TOT";#N/A,#N/A,TRUE,"Q PRÉ ARBI"}</definedName>
    <definedName name="o" localSheetId="2" hidden="1">{#N/A,#N/A,TRUE,"Q PRÉ TOT";#N/A,#N/A,TRUE,"Q PRÉ ARBI"}</definedName>
    <definedName name="o" localSheetId="1" hidden="1">{#N/A,#N/A,TRUE,"Q PRÉ TOT";#N/A,#N/A,TRUE,"Q PRÉ ARBI"}</definedName>
    <definedName name="o" hidden="1">{#N/A,#N/A,TRUE,"Q PRÉ TOT";#N/A,#N/A,TRUE,"Q PRÉ ARBI"}</definedName>
    <definedName name="P" localSheetId="3" hidden="1">{"assumptions and inputs",#N/A,FALSE,"valuation";"intermediate calculations",#N/A,FALSE,"valuation";"dollar conversion",#N/A,FALSE,"valuation";"analysis at various prices",#N/A,FALSE,"valuation"}</definedName>
    <definedName name="P" localSheetId="5" hidden="1">{"assumptions and inputs",#N/A,FALSE,"valuation";"intermediate calculations",#N/A,FALSE,"valuation";"dollar conversion",#N/A,FALSE,"valuation";"analysis at various prices",#N/A,FALSE,"valuation"}</definedName>
    <definedName name="P" localSheetId="6" hidden="1">{"assumptions and inputs",#N/A,FALSE,"valuation";"intermediate calculations",#N/A,FALSE,"valuation";"dollar conversion",#N/A,FALSE,"valuation";"analysis at various prices",#N/A,FALSE,"valuation"}</definedName>
    <definedName name="P" localSheetId="7" hidden="1">{"assumptions and inputs",#N/A,FALSE,"valuation";"intermediate calculations",#N/A,FALSE,"valuation";"dollar conversion",#N/A,FALSE,"valuation";"analysis at various prices",#N/A,FALSE,"valuation"}</definedName>
    <definedName name="P" localSheetId="8" hidden="1">{"assumptions and inputs",#N/A,FALSE,"valuation";"intermediate calculations",#N/A,FALSE,"valuation";"dollar conversion",#N/A,FALSE,"valuation";"analysis at various prices",#N/A,FALSE,"valuation"}</definedName>
    <definedName name="P" localSheetId="9" hidden="1">{"assumptions and inputs",#N/A,FALSE,"valuation";"intermediate calculations",#N/A,FALSE,"valuation";"dollar conversion",#N/A,FALSE,"valuation";"analysis at various prices",#N/A,FALSE,"valuation"}</definedName>
    <definedName name="P" localSheetId="10" hidden="1">{"assumptions and inputs",#N/A,FALSE,"valuation";"intermediate calculations",#N/A,FALSE,"valuation";"dollar conversion",#N/A,FALSE,"valuation";"analysis at various prices",#N/A,FALSE,"valuation"}</definedName>
    <definedName name="P" localSheetId="4" hidden="1">{"assumptions and inputs",#N/A,FALSE,"valuation";"intermediate calculations",#N/A,FALSE,"valuation";"dollar conversion",#N/A,FALSE,"valuation";"analysis at various prices",#N/A,FALSE,"valuation"}</definedName>
    <definedName name="P" localSheetId="0" hidden="1">{"assumptions and inputs",#N/A,FALSE,"valuation";"intermediate calculations",#N/A,FALSE,"valuation";"dollar conversion",#N/A,FALSE,"valuation";"analysis at various prices",#N/A,FALSE,"valuation"}</definedName>
    <definedName name="P" localSheetId="2" hidden="1">{"assumptions and inputs",#N/A,FALSE,"valuation";"intermediate calculations",#N/A,FALSE,"valuation";"dollar conversion",#N/A,FALSE,"valuation";"analysis at various prices",#N/A,FALSE,"valuation"}</definedName>
    <definedName name="P" localSheetId="1" hidden="1">{"assumptions and inputs",#N/A,FALSE,"valuation";"intermediate calculations",#N/A,FALSE,"valuation";"dollar conversion",#N/A,FALSE,"valuation";"analysis at various prices",#N/A,FALSE,"valuation"}</definedName>
    <definedName name="P" hidden="1">{"assumptions and inputs",#N/A,FALSE,"valuation";"intermediate calculations",#N/A,FALSE,"valuation";"dollar conversion",#N/A,FALSE,"valuation";"analysis at various prices",#N/A,FALSE,"valuation"}</definedName>
    <definedName name="P_Col_Fim" localSheetId="7">#REF!</definedName>
    <definedName name="P_Col_Fim">#REF!</definedName>
    <definedName name="P_Col_Inic" localSheetId="7">#REF!</definedName>
    <definedName name="P_Col_Inic">#REF!</definedName>
    <definedName name="P_Ref_Tri" localSheetId="7">#REF!</definedName>
    <definedName name="P_Ref_Tri">#REF!</definedName>
    <definedName name="pç" localSheetId="3" hidden="1">{#N/A,#N/A,FALSE,"grafi_di";#N/A,#N/A,FALSE,"grafi_dol";#N/A,#N/A,FALSE,"grafi_u$";#N/A,#N/A,FALSE,"grafi_acoes"}</definedName>
    <definedName name="pç" localSheetId="5" hidden="1">{#N/A,#N/A,FALSE,"grafi_di";#N/A,#N/A,FALSE,"grafi_dol";#N/A,#N/A,FALSE,"grafi_u$";#N/A,#N/A,FALSE,"grafi_acoes"}</definedName>
    <definedName name="pç" localSheetId="6" hidden="1">{#N/A,#N/A,FALSE,"grafi_di";#N/A,#N/A,FALSE,"grafi_dol";#N/A,#N/A,FALSE,"grafi_u$";#N/A,#N/A,FALSE,"grafi_acoes"}</definedName>
    <definedName name="pç" localSheetId="7" hidden="1">{#N/A,#N/A,FALSE,"grafi_di";#N/A,#N/A,FALSE,"grafi_dol";#N/A,#N/A,FALSE,"grafi_u$";#N/A,#N/A,FALSE,"grafi_acoes"}</definedName>
    <definedName name="pç" localSheetId="8" hidden="1">{#N/A,#N/A,FALSE,"grafi_di";#N/A,#N/A,FALSE,"grafi_dol";#N/A,#N/A,FALSE,"grafi_u$";#N/A,#N/A,FALSE,"grafi_acoes"}</definedName>
    <definedName name="pç" localSheetId="9" hidden="1">{#N/A,#N/A,FALSE,"grafi_di";#N/A,#N/A,FALSE,"grafi_dol";#N/A,#N/A,FALSE,"grafi_u$";#N/A,#N/A,FALSE,"grafi_acoes"}</definedName>
    <definedName name="pç" localSheetId="10" hidden="1">{#N/A,#N/A,FALSE,"grafi_di";#N/A,#N/A,FALSE,"grafi_dol";#N/A,#N/A,FALSE,"grafi_u$";#N/A,#N/A,FALSE,"grafi_acoes"}</definedName>
    <definedName name="pç" localSheetId="4" hidden="1">{#N/A,#N/A,FALSE,"grafi_di";#N/A,#N/A,FALSE,"grafi_dol";#N/A,#N/A,FALSE,"grafi_u$";#N/A,#N/A,FALSE,"grafi_acoes"}</definedName>
    <definedName name="pç" localSheetId="0" hidden="1">{#N/A,#N/A,FALSE,"grafi_di";#N/A,#N/A,FALSE,"grafi_dol";#N/A,#N/A,FALSE,"grafi_u$";#N/A,#N/A,FALSE,"grafi_acoes"}</definedName>
    <definedName name="pç" localSheetId="2" hidden="1">{#N/A,#N/A,FALSE,"grafi_di";#N/A,#N/A,FALSE,"grafi_dol";#N/A,#N/A,FALSE,"grafi_u$";#N/A,#N/A,FALSE,"grafi_acoes"}</definedName>
    <definedName name="pç" localSheetId="1" hidden="1">{#N/A,#N/A,FALSE,"grafi_di";#N/A,#N/A,FALSE,"grafi_dol";#N/A,#N/A,FALSE,"grafi_u$";#N/A,#N/A,FALSE,"grafi_acoes"}</definedName>
    <definedName name="pç" hidden="1">{#N/A,#N/A,FALSE,"grafi_di";#N/A,#N/A,FALSE,"grafi_dol";#N/A,#N/A,FALSE,"grafi_u$";#N/A,#N/A,FALSE,"grafi_acoes"}</definedName>
    <definedName name="Period" localSheetId="7">#REF!</definedName>
    <definedName name="Period">#REF!</definedName>
    <definedName name="PLANNBCE20201" localSheetId="3" hidden="1">{#N/A,#N/A,FALSE,"NTN-150297-2";#N/A,#N/A,FALSE,"NTN-150297-4";#N/A,#N/A,FALSE,"NTN- 010397"}</definedName>
    <definedName name="PLANNBCE20201" localSheetId="5" hidden="1">{#N/A,#N/A,FALSE,"NTN-150297-2";#N/A,#N/A,FALSE,"NTN-150297-4";#N/A,#N/A,FALSE,"NTN- 010397"}</definedName>
    <definedName name="PLANNBCE20201" localSheetId="6" hidden="1">{#N/A,#N/A,FALSE,"NTN-150297-2";#N/A,#N/A,FALSE,"NTN-150297-4";#N/A,#N/A,FALSE,"NTN- 010397"}</definedName>
    <definedName name="PLANNBCE20201" localSheetId="7" hidden="1">{#N/A,#N/A,FALSE,"NTN-150297-2";#N/A,#N/A,FALSE,"NTN-150297-4";#N/A,#N/A,FALSE,"NTN- 010397"}</definedName>
    <definedName name="PLANNBCE20201" localSheetId="8" hidden="1">{#N/A,#N/A,FALSE,"NTN-150297-2";#N/A,#N/A,FALSE,"NTN-150297-4";#N/A,#N/A,FALSE,"NTN- 010397"}</definedName>
    <definedName name="PLANNBCE20201" localSheetId="9" hidden="1">{#N/A,#N/A,FALSE,"NTN-150297-2";#N/A,#N/A,FALSE,"NTN-150297-4";#N/A,#N/A,FALSE,"NTN- 010397"}</definedName>
    <definedName name="PLANNBCE20201" localSheetId="10" hidden="1">{#N/A,#N/A,FALSE,"NTN-150297-2";#N/A,#N/A,FALSE,"NTN-150297-4";#N/A,#N/A,FALSE,"NTN- 010397"}</definedName>
    <definedName name="PLANNBCE20201" localSheetId="4" hidden="1">{#N/A,#N/A,FALSE,"NTN-150297-2";#N/A,#N/A,FALSE,"NTN-150297-4";#N/A,#N/A,FALSE,"NTN- 010397"}</definedName>
    <definedName name="PLANNBCE20201" localSheetId="0" hidden="1">{#N/A,#N/A,FALSE,"NTN-150297-2";#N/A,#N/A,FALSE,"NTN-150297-4";#N/A,#N/A,FALSE,"NTN- 010397"}</definedName>
    <definedName name="PLANNBCE20201" localSheetId="2" hidden="1">{#N/A,#N/A,FALSE,"NTN-150297-2";#N/A,#N/A,FALSE,"NTN-150297-4";#N/A,#N/A,FALSE,"NTN- 010397"}</definedName>
    <definedName name="PLANNBCE20201" localSheetId="1" hidden="1">{#N/A,#N/A,FALSE,"NTN-150297-2";#N/A,#N/A,FALSE,"NTN-150297-4";#N/A,#N/A,FALSE,"NTN- 010397"}</definedName>
    <definedName name="PLANNBCE20201" hidden="1">{#N/A,#N/A,FALSE,"NTN-150297-2";#N/A,#N/A,FALSE,"NTN-150297-4";#N/A,#N/A,FALSE,"NTN- 010397"}</definedName>
    <definedName name="Previ" localSheetId="3" hidden="1">{#N/A,#N/A,FALSE,"MATREAL";#N/A,#N/A,FALSE,"MATNOR";#N/A,#N/A,FALSE,"MATSTR"}</definedName>
    <definedName name="Previ" localSheetId="5" hidden="1">{#N/A,#N/A,FALSE,"MATREAL";#N/A,#N/A,FALSE,"MATNOR";#N/A,#N/A,FALSE,"MATSTR"}</definedName>
    <definedName name="Previ" localSheetId="6" hidden="1">{#N/A,#N/A,FALSE,"MATREAL";#N/A,#N/A,FALSE,"MATNOR";#N/A,#N/A,FALSE,"MATSTR"}</definedName>
    <definedName name="Previ" localSheetId="7" hidden="1">{#N/A,#N/A,FALSE,"MATREAL";#N/A,#N/A,FALSE,"MATNOR";#N/A,#N/A,FALSE,"MATSTR"}</definedName>
    <definedName name="Previ" localSheetId="8" hidden="1">{#N/A,#N/A,FALSE,"MATREAL";#N/A,#N/A,FALSE,"MATNOR";#N/A,#N/A,FALSE,"MATSTR"}</definedName>
    <definedName name="Previ" localSheetId="9" hidden="1">{#N/A,#N/A,FALSE,"MATREAL";#N/A,#N/A,FALSE,"MATNOR";#N/A,#N/A,FALSE,"MATSTR"}</definedName>
    <definedName name="Previ" localSheetId="10" hidden="1">{#N/A,#N/A,FALSE,"MATREAL";#N/A,#N/A,FALSE,"MATNOR";#N/A,#N/A,FALSE,"MATSTR"}</definedName>
    <definedName name="Previ" localSheetId="4" hidden="1">{#N/A,#N/A,FALSE,"MATREAL";#N/A,#N/A,FALSE,"MATNOR";#N/A,#N/A,FALSE,"MATSTR"}</definedName>
    <definedName name="Previ" localSheetId="0" hidden="1">{#N/A,#N/A,FALSE,"MATREAL";#N/A,#N/A,FALSE,"MATNOR";#N/A,#N/A,FALSE,"MATSTR"}</definedName>
    <definedName name="Previ" localSheetId="2" hidden="1">{#N/A,#N/A,FALSE,"MATREAL";#N/A,#N/A,FALSE,"MATNOR";#N/A,#N/A,FALSE,"MATSTR"}</definedName>
    <definedName name="Previ" localSheetId="1" hidden="1">{#N/A,#N/A,FALSE,"MATREAL";#N/A,#N/A,FALSE,"MATNOR";#N/A,#N/A,FALSE,"MATSTR"}</definedName>
    <definedName name="Previ" hidden="1">{#N/A,#N/A,FALSE,"MATREAL";#N/A,#N/A,FALSE,"MATNOR";#N/A,#N/A,FALSE,"MATSTR"}</definedName>
    <definedName name="Previdência" localSheetId="3" hidden="1">{#N/A,#N/A,TRUE,"Q PRÉ TOT";#N/A,#N/A,TRUE,"Q PRÉ ARBI"}</definedName>
    <definedName name="Previdência" localSheetId="5" hidden="1">{#N/A,#N/A,TRUE,"Q PRÉ TOT";#N/A,#N/A,TRUE,"Q PRÉ ARBI"}</definedName>
    <definedName name="Previdência" localSheetId="6" hidden="1">{#N/A,#N/A,TRUE,"Q PRÉ TOT";#N/A,#N/A,TRUE,"Q PRÉ ARBI"}</definedName>
    <definedName name="Previdência" localSheetId="7" hidden="1">{#N/A,#N/A,TRUE,"Q PRÉ TOT";#N/A,#N/A,TRUE,"Q PRÉ ARBI"}</definedName>
    <definedName name="Previdência" localSheetId="8" hidden="1">{#N/A,#N/A,TRUE,"Q PRÉ TOT";#N/A,#N/A,TRUE,"Q PRÉ ARBI"}</definedName>
    <definedName name="Previdência" localSheetId="9" hidden="1">{#N/A,#N/A,TRUE,"Q PRÉ TOT";#N/A,#N/A,TRUE,"Q PRÉ ARBI"}</definedName>
    <definedName name="Previdência" localSheetId="10" hidden="1">{#N/A,#N/A,TRUE,"Q PRÉ TOT";#N/A,#N/A,TRUE,"Q PRÉ ARBI"}</definedName>
    <definedName name="Previdência" localSheetId="4" hidden="1">{#N/A,#N/A,TRUE,"Q PRÉ TOT";#N/A,#N/A,TRUE,"Q PRÉ ARBI"}</definedName>
    <definedName name="Previdência" localSheetId="0" hidden="1">{#N/A,#N/A,TRUE,"Q PRÉ TOT";#N/A,#N/A,TRUE,"Q PRÉ ARBI"}</definedName>
    <definedName name="Previdência" localSheetId="2" hidden="1">{#N/A,#N/A,TRUE,"Q PRÉ TOT";#N/A,#N/A,TRUE,"Q PRÉ ARBI"}</definedName>
    <definedName name="Previdência" localSheetId="1" hidden="1">{#N/A,#N/A,TRUE,"Q PRÉ TOT";#N/A,#N/A,TRUE,"Q PRÉ ARBI"}</definedName>
    <definedName name="Previdência" hidden="1">{#N/A,#N/A,TRUE,"Q PRÉ TOT";#N/A,#N/A,TRUE,"Q PRÉ ARBI"}</definedName>
    <definedName name="q" localSheetId="3" hidden="1">{#N/A,#N/A,FALSE,"GRAFIC1";#N/A,#N/A,FALSE,"GRAFIC3";#N/A,#N/A,FALSE,"GRAF4"}</definedName>
    <definedName name="q" localSheetId="5" hidden="1">{#N/A,#N/A,FALSE,"GRAFIC1";#N/A,#N/A,FALSE,"GRAFIC3";#N/A,#N/A,FALSE,"GRAF4"}</definedName>
    <definedName name="q" localSheetId="6" hidden="1">{#N/A,#N/A,FALSE,"GRAFIC1";#N/A,#N/A,FALSE,"GRAFIC3";#N/A,#N/A,FALSE,"GRAF4"}</definedName>
    <definedName name="q" localSheetId="7" hidden="1">{#N/A,#N/A,FALSE,"GRAFIC1";#N/A,#N/A,FALSE,"GRAFIC3";#N/A,#N/A,FALSE,"GRAF4"}</definedName>
    <definedName name="q" localSheetId="8" hidden="1">{#N/A,#N/A,FALSE,"GRAFIC1";#N/A,#N/A,FALSE,"GRAFIC3";#N/A,#N/A,FALSE,"GRAF4"}</definedName>
    <definedName name="q" localSheetId="9" hidden="1">{#N/A,#N/A,FALSE,"GRAFIC1";#N/A,#N/A,FALSE,"GRAFIC3";#N/A,#N/A,FALSE,"GRAF4"}</definedName>
    <definedName name="q" localSheetId="10" hidden="1">{#N/A,#N/A,FALSE,"GRAFIC1";#N/A,#N/A,FALSE,"GRAFIC3";#N/A,#N/A,FALSE,"GRAF4"}</definedName>
    <definedName name="q" localSheetId="4" hidden="1">{#N/A,#N/A,FALSE,"GRAFIC1";#N/A,#N/A,FALSE,"GRAFIC3";#N/A,#N/A,FALSE,"GRAF4"}</definedName>
    <definedName name="q" localSheetId="0" hidden="1">{#N/A,#N/A,FALSE,"GRAFIC1";#N/A,#N/A,FALSE,"GRAFIC3";#N/A,#N/A,FALSE,"GRAF4"}</definedName>
    <definedName name="q" localSheetId="2" hidden="1">{#N/A,#N/A,FALSE,"GRAFIC1";#N/A,#N/A,FALSE,"GRAFIC3";#N/A,#N/A,FALSE,"GRAF4"}</definedName>
    <definedName name="q" localSheetId="1" hidden="1">{#N/A,#N/A,FALSE,"GRAFIC1";#N/A,#N/A,FALSE,"GRAFIC3";#N/A,#N/A,FALSE,"GRAF4"}</definedName>
    <definedName name="q" hidden="1">{#N/A,#N/A,FALSE,"GRAFIC1";#N/A,#N/A,FALSE,"GRAFIC3";#N/A,#N/A,FALSE,"GRAF4"}</definedName>
    <definedName name="RCExpFPRa" localSheetId="3" hidden="1">{#N/A,#N/A,FALSE,"NTN-150297-2";#N/A,#N/A,FALSE,"NTN-150297-4";#N/A,#N/A,FALSE,"NTN- 010397"}</definedName>
    <definedName name="RCExpFPRa" localSheetId="5" hidden="1">{#N/A,#N/A,FALSE,"NTN-150297-2";#N/A,#N/A,FALSE,"NTN-150297-4";#N/A,#N/A,FALSE,"NTN- 010397"}</definedName>
    <definedName name="RCExpFPRa" localSheetId="6" hidden="1">{#N/A,#N/A,FALSE,"NTN-150297-2";#N/A,#N/A,FALSE,"NTN-150297-4";#N/A,#N/A,FALSE,"NTN- 010397"}</definedName>
    <definedName name="RCExpFPRa" localSheetId="7" hidden="1">{#N/A,#N/A,FALSE,"NTN-150297-2";#N/A,#N/A,FALSE,"NTN-150297-4";#N/A,#N/A,FALSE,"NTN- 010397"}</definedName>
    <definedName name="RCExpFPRa" localSheetId="8" hidden="1">{#N/A,#N/A,FALSE,"NTN-150297-2";#N/A,#N/A,FALSE,"NTN-150297-4";#N/A,#N/A,FALSE,"NTN- 010397"}</definedName>
    <definedName name="RCExpFPRa" localSheetId="9" hidden="1">{#N/A,#N/A,FALSE,"NTN-150297-2";#N/A,#N/A,FALSE,"NTN-150297-4";#N/A,#N/A,FALSE,"NTN- 010397"}</definedName>
    <definedName name="RCExpFPRa" localSheetId="10" hidden="1">{#N/A,#N/A,FALSE,"NTN-150297-2";#N/A,#N/A,FALSE,"NTN-150297-4";#N/A,#N/A,FALSE,"NTN- 010397"}</definedName>
    <definedName name="RCExpFPRa" localSheetId="4" hidden="1">{#N/A,#N/A,FALSE,"NTN-150297-2";#N/A,#N/A,FALSE,"NTN-150297-4";#N/A,#N/A,FALSE,"NTN- 010397"}</definedName>
    <definedName name="RCExpFPRa" localSheetId="0" hidden="1">{#N/A,#N/A,FALSE,"NTN-150297-2";#N/A,#N/A,FALSE,"NTN-150297-4";#N/A,#N/A,FALSE,"NTN- 010397"}</definedName>
    <definedName name="RCExpFPRa" localSheetId="2" hidden="1">{#N/A,#N/A,FALSE,"NTN-150297-2";#N/A,#N/A,FALSE,"NTN-150297-4";#N/A,#N/A,FALSE,"NTN- 010397"}</definedName>
    <definedName name="RCExpFPRa" localSheetId="1" hidden="1">{#N/A,#N/A,FALSE,"NTN-150297-2";#N/A,#N/A,FALSE,"NTN-150297-4";#N/A,#N/A,FALSE,"NTN- 010397"}</definedName>
    <definedName name="RCExpFPRa" hidden="1">{#N/A,#N/A,FALSE,"NTN-150297-2";#N/A,#N/A,FALSE,"NTN-150297-4";#N/A,#N/A,FALSE,"NTN- 010397"}</definedName>
    <definedName name="renata" localSheetId="3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5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6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7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8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9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1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4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2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P_1T" localSheetId="7">#REF!</definedName>
    <definedName name="REP_1T">#REF!</definedName>
    <definedName name="REP_2T" localSheetId="7">#REF!</definedName>
    <definedName name="REP_2T">#REF!</definedName>
    <definedName name="REP_3T" localSheetId="7">#REF!</definedName>
    <definedName name="REP_3T">#REF!</definedName>
    <definedName name="REP_4T" localSheetId="7">#REF!</definedName>
    <definedName name="REP_4T">#REF!</definedName>
    <definedName name="Rep_Tri" localSheetId="7">#REF!</definedName>
    <definedName name="Rep_Tri">#REF!</definedName>
    <definedName name="Reporte" localSheetId="7">#REF!</definedName>
    <definedName name="Reporte">#REF!</definedName>
    <definedName name="s" localSheetId="3" hidden="1">{#N/A,#N/A,TRUE,"Q PRÉ TOT";#N/A,#N/A,TRUE,"Q PRÉ ARBI"}</definedName>
    <definedName name="s" localSheetId="5" hidden="1">{#N/A,#N/A,TRUE,"Q PRÉ TOT";#N/A,#N/A,TRUE,"Q PRÉ ARBI"}</definedName>
    <definedName name="s" localSheetId="6" hidden="1">{#N/A,#N/A,TRUE,"Q PRÉ TOT";#N/A,#N/A,TRUE,"Q PRÉ ARBI"}</definedName>
    <definedName name="s" localSheetId="7" hidden="1">{#N/A,#N/A,TRUE,"Q PRÉ TOT";#N/A,#N/A,TRUE,"Q PRÉ ARBI"}</definedName>
    <definedName name="s" localSheetId="8" hidden="1">{#N/A,#N/A,TRUE,"Q PRÉ TOT";#N/A,#N/A,TRUE,"Q PRÉ ARBI"}</definedName>
    <definedName name="s" localSheetId="9" hidden="1">{#N/A,#N/A,TRUE,"Q PRÉ TOT";#N/A,#N/A,TRUE,"Q PRÉ ARBI"}</definedName>
    <definedName name="s" localSheetId="10" hidden="1">{#N/A,#N/A,TRUE,"Q PRÉ TOT";#N/A,#N/A,TRUE,"Q PRÉ ARBI"}</definedName>
    <definedName name="s" localSheetId="4" hidden="1">{#N/A,#N/A,TRUE,"Q PRÉ TOT";#N/A,#N/A,TRUE,"Q PRÉ ARBI"}</definedName>
    <definedName name="s" localSheetId="0" hidden="1">{#N/A,#N/A,TRUE,"Q PRÉ TOT";#N/A,#N/A,TRUE,"Q PRÉ ARBI"}</definedName>
    <definedName name="s" localSheetId="2" hidden="1">{#N/A,#N/A,TRUE,"Q PRÉ TOT";#N/A,#N/A,TRUE,"Q PRÉ ARBI"}</definedName>
    <definedName name="s" localSheetId="1" hidden="1">{#N/A,#N/A,TRUE,"Q PRÉ TOT";#N/A,#N/A,TRUE,"Q PRÉ ARBI"}</definedName>
    <definedName name="s" hidden="1">{#N/A,#N/A,TRUE,"Q PRÉ TOT";#N/A,#N/A,TRUE,"Q PRÉ ARBI"}</definedName>
    <definedName name="SAPBEXhrIndnt" hidden="1">"Wide"</definedName>
    <definedName name="SAPsysID" hidden="1">"708C5W7SBKP804JT78WJ0JNKI"</definedName>
    <definedName name="SAPwbID" hidden="1">"ARS"</definedName>
    <definedName name="SASAS" localSheetId="3" hidden="1">{#N/A,#N/A,FALSE,"MATREAL";#N/A,#N/A,FALSE,"MATNOR";#N/A,#N/A,FALSE,"MATSTR"}</definedName>
    <definedName name="SASAS" localSheetId="5" hidden="1">{#N/A,#N/A,FALSE,"MATREAL";#N/A,#N/A,FALSE,"MATNOR";#N/A,#N/A,FALSE,"MATSTR"}</definedName>
    <definedName name="SASAS" localSheetId="6" hidden="1">{#N/A,#N/A,FALSE,"MATREAL";#N/A,#N/A,FALSE,"MATNOR";#N/A,#N/A,FALSE,"MATSTR"}</definedName>
    <definedName name="SASAS" localSheetId="7" hidden="1">{#N/A,#N/A,FALSE,"MATREAL";#N/A,#N/A,FALSE,"MATNOR";#N/A,#N/A,FALSE,"MATSTR"}</definedName>
    <definedName name="SASAS" localSheetId="8" hidden="1">{#N/A,#N/A,FALSE,"MATREAL";#N/A,#N/A,FALSE,"MATNOR";#N/A,#N/A,FALSE,"MATSTR"}</definedName>
    <definedName name="SASAS" localSheetId="9" hidden="1">{#N/A,#N/A,FALSE,"MATREAL";#N/A,#N/A,FALSE,"MATNOR";#N/A,#N/A,FALSE,"MATSTR"}</definedName>
    <definedName name="SASAS" localSheetId="10" hidden="1">{#N/A,#N/A,FALSE,"MATREAL";#N/A,#N/A,FALSE,"MATNOR";#N/A,#N/A,FALSE,"MATSTR"}</definedName>
    <definedName name="SASAS" localSheetId="4" hidden="1">{#N/A,#N/A,FALSE,"MATREAL";#N/A,#N/A,FALSE,"MATNOR";#N/A,#N/A,FALSE,"MATSTR"}</definedName>
    <definedName name="SASAS" localSheetId="0" hidden="1">{#N/A,#N/A,FALSE,"MATREAL";#N/A,#N/A,FALSE,"MATNOR";#N/A,#N/A,FALSE,"MATSTR"}</definedName>
    <definedName name="SASAS" localSheetId="2" hidden="1">{#N/A,#N/A,FALSE,"MATREAL";#N/A,#N/A,FALSE,"MATNOR";#N/A,#N/A,FALSE,"MATSTR"}</definedName>
    <definedName name="SASAS" localSheetId="1" hidden="1">{#N/A,#N/A,FALSE,"MATREAL";#N/A,#N/A,FALSE,"MATNOR";#N/A,#N/A,FALSE,"MATSTR"}</definedName>
    <definedName name="SASAS" hidden="1">{#N/A,#N/A,FALSE,"MATREAL";#N/A,#N/A,FALSE,"MATNOR";#N/A,#N/A,FALSE,"MATSTR"}</definedName>
    <definedName name="se" localSheetId="3" hidden="1">{#N/A,#N/A,FALSE,"grafi_di";#N/A,#N/A,FALSE,"grafi_dol";#N/A,#N/A,FALSE,"grafi_u$";#N/A,#N/A,FALSE,"grafi_acoes"}</definedName>
    <definedName name="se" localSheetId="5" hidden="1">{#N/A,#N/A,FALSE,"grafi_di";#N/A,#N/A,FALSE,"grafi_dol";#N/A,#N/A,FALSE,"grafi_u$";#N/A,#N/A,FALSE,"grafi_acoes"}</definedName>
    <definedName name="se" localSheetId="6" hidden="1">{#N/A,#N/A,FALSE,"grafi_di";#N/A,#N/A,FALSE,"grafi_dol";#N/A,#N/A,FALSE,"grafi_u$";#N/A,#N/A,FALSE,"grafi_acoes"}</definedName>
    <definedName name="se" localSheetId="7" hidden="1">{#N/A,#N/A,FALSE,"grafi_di";#N/A,#N/A,FALSE,"grafi_dol";#N/A,#N/A,FALSE,"grafi_u$";#N/A,#N/A,FALSE,"grafi_acoes"}</definedName>
    <definedName name="se" localSheetId="8" hidden="1">{#N/A,#N/A,FALSE,"grafi_di";#N/A,#N/A,FALSE,"grafi_dol";#N/A,#N/A,FALSE,"grafi_u$";#N/A,#N/A,FALSE,"grafi_acoes"}</definedName>
    <definedName name="se" localSheetId="9" hidden="1">{#N/A,#N/A,FALSE,"grafi_di";#N/A,#N/A,FALSE,"grafi_dol";#N/A,#N/A,FALSE,"grafi_u$";#N/A,#N/A,FALSE,"grafi_acoes"}</definedName>
    <definedName name="se" localSheetId="10" hidden="1">{#N/A,#N/A,FALSE,"grafi_di";#N/A,#N/A,FALSE,"grafi_dol";#N/A,#N/A,FALSE,"grafi_u$";#N/A,#N/A,FALSE,"grafi_acoes"}</definedName>
    <definedName name="se" localSheetId="4" hidden="1">{#N/A,#N/A,FALSE,"grafi_di";#N/A,#N/A,FALSE,"grafi_dol";#N/A,#N/A,FALSE,"grafi_u$";#N/A,#N/A,FALSE,"grafi_acoes"}</definedName>
    <definedName name="se" localSheetId="0" hidden="1">{#N/A,#N/A,FALSE,"grafi_di";#N/A,#N/A,FALSE,"grafi_dol";#N/A,#N/A,FALSE,"grafi_u$";#N/A,#N/A,FALSE,"grafi_acoes"}</definedName>
    <definedName name="se" localSheetId="2" hidden="1">{#N/A,#N/A,FALSE,"grafi_di";#N/A,#N/A,FALSE,"grafi_dol";#N/A,#N/A,FALSE,"grafi_u$";#N/A,#N/A,FALSE,"grafi_acoes"}</definedName>
    <definedName name="se" localSheetId="1" hidden="1">{#N/A,#N/A,FALSE,"grafi_di";#N/A,#N/A,FALSE,"grafi_dol";#N/A,#N/A,FALSE,"grafi_u$";#N/A,#N/A,FALSE,"grafi_acoes"}</definedName>
    <definedName name="se" hidden="1">{#N/A,#N/A,FALSE,"grafi_di";#N/A,#N/A,FALSE,"grafi_dol";#N/A,#N/A,FALSE,"grafi_u$";#N/A,#N/A,FALSE,"grafi_acoes"}</definedName>
    <definedName name="swap" localSheetId="3" hidden="1">{#N/A,#N/A,TRUE,"Q PRÉ TOT";#N/A,#N/A,TRUE,"Q PRÉ ARBI"}</definedName>
    <definedName name="swap" localSheetId="5" hidden="1">{#N/A,#N/A,TRUE,"Q PRÉ TOT";#N/A,#N/A,TRUE,"Q PRÉ ARBI"}</definedName>
    <definedName name="swap" localSheetId="6" hidden="1">{#N/A,#N/A,TRUE,"Q PRÉ TOT";#N/A,#N/A,TRUE,"Q PRÉ ARBI"}</definedName>
    <definedName name="swap" localSheetId="7" hidden="1">{#N/A,#N/A,TRUE,"Q PRÉ TOT";#N/A,#N/A,TRUE,"Q PRÉ ARBI"}</definedName>
    <definedName name="swap" localSheetId="8" hidden="1">{#N/A,#N/A,TRUE,"Q PRÉ TOT";#N/A,#N/A,TRUE,"Q PRÉ ARBI"}</definedName>
    <definedName name="swap" localSheetId="9" hidden="1">{#N/A,#N/A,TRUE,"Q PRÉ TOT";#N/A,#N/A,TRUE,"Q PRÉ ARBI"}</definedName>
    <definedName name="swap" localSheetId="10" hidden="1">{#N/A,#N/A,TRUE,"Q PRÉ TOT";#N/A,#N/A,TRUE,"Q PRÉ ARBI"}</definedName>
    <definedName name="swap" localSheetId="4" hidden="1">{#N/A,#N/A,TRUE,"Q PRÉ TOT";#N/A,#N/A,TRUE,"Q PRÉ ARBI"}</definedName>
    <definedName name="swap" localSheetId="0" hidden="1">{#N/A,#N/A,TRUE,"Q PRÉ TOT";#N/A,#N/A,TRUE,"Q PRÉ ARBI"}</definedName>
    <definedName name="swap" localSheetId="2" hidden="1">{#N/A,#N/A,TRUE,"Q PRÉ TOT";#N/A,#N/A,TRUE,"Q PRÉ ARBI"}</definedName>
    <definedName name="swap" localSheetId="1" hidden="1">{#N/A,#N/A,TRUE,"Q PRÉ TOT";#N/A,#N/A,TRUE,"Q PRÉ ARBI"}</definedName>
    <definedName name="swap" hidden="1">{#N/A,#N/A,TRUE,"Q PRÉ TOT";#N/A,#N/A,TRUE,"Q PRÉ ARBI"}</definedName>
    <definedName name="teste" localSheetId="3" hidden="1">{#N/A,#N/A,TRUE,"GRAFIC1";#N/A,#N/A,TRUE,"GRAFIC3";#N/A,#N/A,TRUE,"GRAF4"}</definedName>
    <definedName name="teste" localSheetId="5" hidden="1">{#N/A,#N/A,TRUE,"GRAFIC1";#N/A,#N/A,TRUE,"GRAFIC3";#N/A,#N/A,TRUE,"GRAF4"}</definedName>
    <definedName name="teste" localSheetId="6" hidden="1">{#N/A,#N/A,TRUE,"GRAFIC1";#N/A,#N/A,TRUE,"GRAFIC3";#N/A,#N/A,TRUE,"GRAF4"}</definedName>
    <definedName name="teste" localSheetId="7" hidden="1">{#N/A,#N/A,TRUE,"GRAFIC1";#N/A,#N/A,TRUE,"GRAFIC3";#N/A,#N/A,TRUE,"GRAF4"}</definedName>
    <definedName name="teste" localSheetId="8" hidden="1">{#N/A,#N/A,TRUE,"GRAFIC1";#N/A,#N/A,TRUE,"GRAFIC3";#N/A,#N/A,TRUE,"GRAF4"}</definedName>
    <definedName name="teste" localSheetId="9" hidden="1">{#N/A,#N/A,TRUE,"GRAFIC1";#N/A,#N/A,TRUE,"GRAFIC3";#N/A,#N/A,TRUE,"GRAF4"}</definedName>
    <definedName name="teste" localSheetId="10" hidden="1">{#N/A,#N/A,TRUE,"GRAFIC1";#N/A,#N/A,TRUE,"GRAFIC3";#N/A,#N/A,TRUE,"GRAF4"}</definedName>
    <definedName name="teste" localSheetId="4" hidden="1">{#N/A,#N/A,TRUE,"GRAFIC1";#N/A,#N/A,TRUE,"GRAFIC3";#N/A,#N/A,TRUE,"GRAF4"}</definedName>
    <definedName name="teste" localSheetId="0" hidden="1">{#N/A,#N/A,TRUE,"GRAFIC1";#N/A,#N/A,TRUE,"GRAFIC3";#N/A,#N/A,TRUE,"GRAF4"}</definedName>
    <definedName name="teste" localSheetId="2" hidden="1">{#N/A,#N/A,TRUE,"GRAFIC1";#N/A,#N/A,TRUE,"GRAFIC3";#N/A,#N/A,TRUE,"GRAF4"}</definedName>
    <definedName name="teste" localSheetId="1" hidden="1">{#N/A,#N/A,TRUE,"GRAFIC1";#N/A,#N/A,TRUE,"GRAFIC3";#N/A,#N/A,TRUE,"GRAF4"}</definedName>
    <definedName name="teste" hidden="1">{#N/A,#N/A,TRUE,"GRAFIC1";#N/A,#N/A,TRUE,"GRAFIC3";#N/A,#N/A,TRUE,"GRAF4"}</definedName>
    <definedName name="TTTTTTT" localSheetId="3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5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6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7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8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9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1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1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anessa" localSheetId="3" hidden="1">{#N/A,#N/A,TRUE,"Q PRÉ TOT";#N/A,#N/A,TRUE,"Q PRÉ ARBI"}</definedName>
    <definedName name="vanessa" localSheetId="5" hidden="1">{#N/A,#N/A,TRUE,"Q PRÉ TOT";#N/A,#N/A,TRUE,"Q PRÉ ARBI"}</definedName>
    <definedName name="vanessa" localSheetId="6" hidden="1">{#N/A,#N/A,TRUE,"Q PRÉ TOT";#N/A,#N/A,TRUE,"Q PRÉ ARBI"}</definedName>
    <definedName name="vanessa" localSheetId="7" hidden="1">{#N/A,#N/A,TRUE,"Q PRÉ TOT";#N/A,#N/A,TRUE,"Q PRÉ ARBI"}</definedName>
    <definedName name="vanessa" localSheetId="8" hidden="1">{#N/A,#N/A,TRUE,"Q PRÉ TOT";#N/A,#N/A,TRUE,"Q PRÉ ARBI"}</definedName>
    <definedName name="vanessa" localSheetId="9" hidden="1">{#N/A,#N/A,TRUE,"Q PRÉ TOT";#N/A,#N/A,TRUE,"Q PRÉ ARBI"}</definedName>
    <definedName name="vanessa" localSheetId="10" hidden="1">{#N/A,#N/A,TRUE,"Q PRÉ TOT";#N/A,#N/A,TRUE,"Q PRÉ ARBI"}</definedName>
    <definedName name="vanessa" localSheetId="4" hidden="1">{#N/A,#N/A,TRUE,"Q PRÉ TOT";#N/A,#N/A,TRUE,"Q PRÉ ARBI"}</definedName>
    <definedName name="vanessa" localSheetId="0" hidden="1">{#N/A,#N/A,TRUE,"Q PRÉ TOT";#N/A,#N/A,TRUE,"Q PRÉ ARBI"}</definedName>
    <definedName name="vanessa" localSheetId="2" hidden="1">{#N/A,#N/A,TRUE,"Q PRÉ TOT";#N/A,#N/A,TRUE,"Q PRÉ ARBI"}</definedName>
    <definedName name="vanessa" localSheetId="1" hidden="1">{#N/A,#N/A,TRUE,"Q PRÉ TOT";#N/A,#N/A,TRUE,"Q PRÉ ARBI"}</definedName>
    <definedName name="vanessa" hidden="1">{#N/A,#N/A,TRUE,"Q PRÉ TOT";#N/A,#N/A,TRUE,"Q PRÉ ARBI"}</definedName>
    <definedName name="vf" localSheetId="3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5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6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7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8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9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1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1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" localSheetId="3" hidden="1">{#N/A,#N/A,TRUE,"GRAFIC1";#N/A,#N/A,TRUE,"GRAFIC3";#N/A,#N/A,TRUE,"GRAF4"}</definedName>
    <definedName name="w" localSheetId="5" hidden="1">{#N/A,#N/A,TRUE,"GRAFIC1";#N/A,#N/A,TRUE,"GRAFIC3";#N/A,#N/A,TRUE,"GRAF4"}</definedName>
    <definedName name="w" localSheetId="6" hidden="1">{#N/A,#N/A,TRUE,"GRAFIC1";#N/A,#N/A,TRUE,"GRAFIC3";#N/A,#N/A,TRUE,"GRAF4"}</definedName>
    <definedName name="w" localSheetId="7" hidden="1">{#N/A,#N/A,TRUE,"GRAFIC1";#N/A,#N/A,TRUE,"GRAFIC3";#N/A,#N/A,TRUE,"GRAF4"}</definedName>
    <definedName name="w" localSheetId="8" hidden="1">{#N/A,#N/A,TRUE,"GRAFIC1";#N/A,#N/A,TRUE,"GRAFIC3";#N/A,#N/A,TRUE,"GRAF4"}</definedName>
    <definedName name="w" localSheetId="9" hidden="1">{#N/A,#N/A,TRUE,"GRAFIC1";#N/A,#N/A,TRUE,"GRAFIC3";#N/A,#N/A,TRUE,"GRAF4"}</definedName>
    <definedName name="w" localSheetId="10" hidden="1">{#N/A,#N/A,TRUE,"GRAFIC1";#N/A,#N/A,TRUE,"GRAFIC3";#N/A,#N/A,TRUE,"GRAF4"}</definedName>
    <definedName name="w" localSheetId="4" hidden="1">{#N/A,#N/A,TRUE,"GRAFIC1";#N/A,#N/A,TRUE,"GRAFIC3";#N/A,#N/A,TRUE,"GRAF4"}</definedName>
    <definedName name="w" localSheetId="0" hidden="1">{#N/A,#N/A,TRUE,"GRAFIC1";#N/A,#N/A,TRUE,"GRAFIC3";#N/A,#N/A,TRUE,"GRAF4"}</definedName>
    <definedName name="w" localSheetId="2" hidden="1">{#N/A,#N/A,TRUE,"GRAFIC1";#N/A,#N/A,TRUE,"GRAFIC3";#N/A,#N/A,TRUE,"GRAF4"}</definedName>
    <definedName name="w" localSheetId="1" hidden="1">{#N/A,#N/A,TRUE,"GRAFIC1";#N/A,#N/A,TRUE,"GRAFIC3";#N/A,#N/A,TRUE,"GRAF4"}</definedName>
    <definedName name="w" hidden="1">{#N/A,#N/A,TRUE,"GRAFIC1";#N/A,#N/A,TRUE,"GRAFIC3";#N/A,#N/A,TRUE,"GRAF4"}</definedName>
    <definedName name="wef" localSheetId="3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5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6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7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8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9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1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4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2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Buyers._.analysis." localSheetId="3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5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6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7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8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9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1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1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COMPARA." localSheetId="3" hidden="1">{#N/A,#N/A,FALSE,"grafi_di";#N/A,#N/A,FALSE,"grafi_dol";#N/A,#N/A,FALSE,"grafi_u$";#N/A,#N/A,FALSE,"grafi_acoes"}</definedName>
    <definedName name="wrn.COMPARA." localSheetId="5" hidden="1">{#N/A,#N/A,FALSE,"grafi_di";#N/A,#N/A,FALSE,"grafi_dol";#N/A,#N/A,FALSE,"grafi_u$";#N/A,#N/A,FALSE,"grafi_acoes"}</definedName>
    <definedName name="wrn.COMPARA." localSheetId="6" hidden="1">{#N/A,#N/A,FALSE,"grafi_di";#N/A,#N/A,FALSE,"grafi_dol";#N/A,#N/A,FALSE,"grafi_u$";#N/A,#N/A,FALSE,"grafi_acoes"}</definedName>
    <definedName name="wrn.COMPARA." localSheetId="7" hidden="1">{#N/A,#N/A,FALSE,"grafi_di";#N/A,#N/A,FALSE,"grafi_dol";#N/A,#N/A,FALSE,"grafi_u$";#N/A,#N/A,FALSE,"grafi_acoes"}</definedName>
    <definedName name="wrn.COMPARA." localSheetId="8" hidden="1">{#N/A,#N/A,FALSE,"grafi_di";#N/A,#N/A,FALSE,"grafi_dol";#N/A,#N/A,FALSE,"grafi_u$";#N/A,#N/A,FALSE,"grafi_acoes"}</definedName>
    <definedName name="wrn.COMPARA." localSheetId="9" hidden="1">{#N/A,#N/A,FALSE,"grafi_di";#N/A,#N/A,FALSE,"grafi_dol";#N/A,#N/A,FALSE,"grafi_u$";#N/A,#N/A,FALSE,"grafi_acoes"}</definedName>
    <definedName name="wrn.COMPARA." localSheetId="10" hidden="1">{#N/A,#N/A,FALSE,"grafi_di";#N/A,#N/A,FALSE,"grafi_dol";#N/A,#N/A,FALSE,"grafi_u$";#N/A,#N/A,FALSE,"grafi_acoes"}</definedName>
    <definedName name="wrn.COMPARA." localSheetId="4" hidden="1">{#N/A,#N/A,FALSE,"grafi_di";#N/A,#N/A,FALSE,"grafi_dol";#N/A,#N/A,FALSE,"grafi_u$";#N/A,#N/A,FALSE,"grafi_acoes"}</definedName>
    <definedName name="wrn.COMPARA." localSheetId="0" hidden="1">{#N/A,#N/A,FALSE,"grafi_di";#N/A,#N/A,FALSE,"grafi_dol";#N/A,#N/A,FALSE,"grafi_u$";#N/A,#N/A,FALSE,"grafi_acoes"}</definedName>
    <definedName name="wrn.COMPARA." localSheetId="2" hidden="1">{#N/A,#N/A,FALSE,"grafi_di";#N/A,#N/A,FALSE,"grafi_dol";#N/A,#N/A,FALSE,"grafi_u$";#N/A,#N/A,FALSE,"grafi_acoes"}</definedName>
    <definedName name="wrn.COMPARA." localSheetId="1" hidden="1">{#N/A,#N/A,FALSE,"grafi_di";#N/A,#N/A,FALSE,"grafi_dol";#N/A,#N/A,FALSE,"grafi_u$";#N/A,#N/A,FALSE,"grafi_acoes"}</definedName>
    <definedName name="wrn.COMPARA." hidden="1">{#N/A,#N/A,FALSE,"grafi_di";#N/A,#N/A,FALSE,"grafi_dol";#N/A,#N/A,FALSE,"grafi_u$";#N/A,#N/A,FALSE,"grafi_acoes"}</definedName>
    <definedName name="wrn.GRAFICO." localSheetId="3" hidden="1">{#N/A,#N/A,TRUE,"GRAFIC1";#N/A,#N/A,TRUE,"GRAFIC3";#N/A,#N/A,TRUE,"GRAF4"}</definedName>
    <definedName name="wrn.GRAFICO." localSheetId="5" hidden="1">{#N/A,#N/A,TRUE,"GRAFIC1";#N/A,#N/A,TRUE,"GRAFIC3";#N/A,#N/A,TRUE,"GRAF4"}</definedName>
    <definedName name="wrn.GRAFICO." localSheetId="6" hidden="1">{#N/A,#N/A,TRUE,"GRAFIC1";#N/A,#N/A,TRUE,"GRAFIC3";#N/A,#N/A,TRUE,"GRAF4"}</definedName>
    <definedName name="wrn.GRAFICO." localSheetId="7" hidden="1">{#N/A,#N/A,TRUE,"GRAFIC1";#N/A,#N/A,TRUE,"GRAFIC3";#N/A,#N/A,TRUE,"GRAF4"}</definedName>
    <definedName name="wrn.GRAFICO." localSheetId="8" hidden="1">{#N/A,#N/A,TRUE,"GRAFIC1";#N/A,#N/A,TRUE,"GRAFIC3";#N/A,#N/A,TRUE,"GRAF4"}</definedName>
    <definedName name="wrn.GRAFICO." localSheetId="9" hidden="1">{#N/A,#N/A,TRUE,"GRAFIC1";#N/A,#N/A,TRUE,"GRAFIC3";#N/A,#N/A,TRUE,"GRAF4"}</definedName>
    <definedName name="wrn.GRAFICO." localSheetId="10" hidden="1">{#N/A,#N/A,TRUE,"GRAFIC1";#N/A,#N/A,TRUE,"GRAFIC3";#N/A,#N/A,TRUE,"GRAF4"}</definedName>
    <definedName name="wrn.GRAFICO." localSheetId="4" hidden="1">{#N/A,#N/A,TRUE,"GRAFIC1";#N/A,#N/A,TRUE,"GRAFIC3";#N/A,#N/A,TRUE,"GRAF4"}</definedName>
    <definedName name="wrn.GRAFICO." localSheetId="0" hidden="1">{#N/A,#N/A,TRUE,"GRAFIC1";#N/A,#N/A,TRUE,"GRAFIC3";#N/A,#N/A,TRUE,"GRAF4"}</definedName>
    <definedName name="wrn.GRAFICO." localSheetId="2" hidden="1">{#N/A,#N/A,TRUE,"GRAFIC1";#N/A,#N/A,TRUE,"GRAFIC3";#N/A,#N/A,TRUE,"GRAF4"}</definedName>
    <definedName name="wrn.GRAFICO." localSheetId="1" hidden="1">{#N/A,#N/A,TRUE,"GRAFIC1";#N/A,#N/A,TRUE,"GRAFIC3";#N/A,#N/A,TRUE,"GRAF4"}</definedName>
    <definedName name="wrn.GRAFICO." hidden="1">{#N/A,#N/A,TRUE,"GRAFIC1";#N/A,#N/A,TRUE,"GRAFIC3";#N/A,#N/A,TRUE,"GRAF4"}</definedName>
    <definedName name="wrn.GRAFICOS." localSheetId="3" hidden="1">{#N/A,#N/A,FALSE,"GRAFIC1";#N/A,#N/A,FALSE,"GRAFIC3";#N/A,#N/A,FALSE,"GRAF4"}</definedName>
    <definedName name="wrn.GRAFICOS." localSheetId="5" hidden="1">{#N/A,#N/A,FALSE,"GRAFIC1";#N/A,#N/A,FALSE,"GRAFIC3";#N/A,#N/A,FALSE,"GRAF4"}</definedName>
    <definedName name="wrn.GRAFICOS." localSheetId="6" hidden="1">{#N/A,#N/A,FALSE,"GRAFIC1";#N/A,#N/A,FALSE,"GRAFIC3";#N/A,#N/A,FALSE,"GRAF4"}</definedName>
    <definedName name="wrn.GRAFICOS." localSheetId="7" hidden="1">{#N/A,#N/A,FALSE,"GRAFIC1";#N/A,#N/A,FALSE,"GRAFIC3";#N/A,#N/A,FALSE,"GRAF4"}</definedName>
    <definedName name="wrn.GRAFICOS." localSheetId="8" hidden="1">{#N/A,#N/A,FALSE,"GRAFIC1";#N/A,#N/A,FALSE,"GRAFIC3";#N/A,#N/A,FALSE,"GRAF4"}</definedName>
    <definedName name="wrn.GRAFICOS." localSheetId="9" hidden="1">{#N/A,#N/A,FALSE,"GRAFIC1";#N/A,#N/A,FALSE,"GRAFIC3";#N/A,#N/A,FALSE,"GRAF4"}</definedName>
    <definedName name="wrn.GRAFICOS." localSheetId="10" hidden="1">{#N/A,#N/A,FALSE,"GRAFIC1";#N/A,#N/A,FALSE,"GRAFIC3";#N/A,#N/A,FALSE,"GRAF4"}</definedName>
    <definedName name="wrn.GRAFICOS." localSheetId="4" hidden="1">{#N/A,#N/A,FALSE,"GRAFIC1";#N/A,#N/A,FALSE,"GRAFIC3";#N/A,#N/A,FALSE,"GRAF4"}</definedName>
    <definedName name="wrn.GRAFICOS." localSheetId="0" hidden="1">{#N/A,#N/A,FALSE,"GRAFIC1";#N/A,#N/A,FALSE,"GRAFIC3";#N/A,#N/A,FALSE,"GRAF4"}</definedName>
    <definedName name="wrn.GRAFICOS." localSheetId="2" hidden="1">{#N/A,#N/A,FALSE,"GRAFIC1";#N/A,#N/A,FALSE,"GRAFIC3";#N/A,#N/A,FALSE,"GRAF4"}</definedName>
    <definedName name="wrn.GRAFICOS." localSheetId="1" hidden="1">{#N/A,#N/A,FALSE,"GRAFIC1";#N/A,#N/A,FALSE,"GRAFIC3";#N/A,#N/A,FALSE,"GRAF4"}</definedName>
    <definedName name="wrn.GRAFICOS." hidden="1">{#N/A,#N/A,FALSE,"GRAFIC1";#N/A,#N/A,FALSE,"GRAFIC3";#N/A,#N/A,FALSE,"GRAF4"}</definedName>
    <definedName name="wrn.matriz." localSheetId="3" hidden="1">{#N/A,#N/A,FALSE,"MATREAL";#N/A,#N/A,FALSE,"MATNOR";#N/A,#N/A,FALSE,"MATSTR"}</definedName>
    <definedName name="wrn.matriz." localSheetId="5" hidden="1">{#N/A,#N/A,FALSE,"MATREAL";#N/A,#N/A,FALSE,"MATNOR";#N/A,#N/A,FALSE,"MATSTR"}</definedName>
    <definedName name="wrn.matriz." localSheetId="6" hidden="1">{#N/A,#N/A,FALSE,"MATREAL";#N/A,#N/A,FALSE,"MATNOR";#N/A,#N/A,FALSE,"MATSTR"}</definedName>
    <definedName name="wrn.matriz." localSheetId="7" hidden="1">{#N/A,#N/A,FALSE,"MATREAL";#N/A,#N/A,FALSE,"MATNOR";#N/A,#N/A,FALSE,"MATSTR"}</definedName>
    <definedName name="wrn.matriz." localSheetId="8" hidden="1">{#N/A,#N/A,FALSE,"MATREAL";#N/A,#N/A,FALSE,"MATNOR";#N/A,#N/A,FALSE,"MATSTR"}</definedName>
    <definedName name="wrn.matriz." localSheetId="9" hidden="1">{#N/A,#N/A,FALSE,"MATREAL";#N/A,#N/A,FALSE,"MATNOR";#N/A,#N/A,FALSE,"MATSTR"}</definedName>
    <definedName name="wrn.matriz." localSheetId="10" hidden="1">{#N/A,#N/A,FALSE,"MATREAL";#N/A,#N/A,FALSE,"MATNOR";#N/A,#N/A,FALSE,"MATSTR"}</definedName>
    <definedName name="wrn.matriz." localSheetId="4" hidden="1">{#N/A,#N/A,FALSE,"MATREAL";#N/A,#N/A,FALSE,"MATNOR";#N/A,#N/A,FALSE,"MATSTR"}</definedName>
    <definedName name="wrn.matriz." localSheetId="0" hidden="1">{#N/A,#N/A,FALSE,"MATREAL";#N/A,#N/A,FALSE,"MATNOR";#N/A,#N/A,FALSE,"MATSTR"}</definedName>
    <definedName name="wrn.matriz." localSheetId="2" hidden="1">{#N/A,#N/A,FALSE,"MATREAL";#N/A,#N/A,FALSE,"MATNOR";#N/A,#N/A,FALSE,"MATSTR"}</definedName>
    <definedName name="wrn.matriz." localSheetId="1" hidden="1">{#N/A,#N/A,FALSE,"MATREAL";#N/A,#N/A,FALSE,"MATNOR";#N/A,#N/A,FALSE,"MATSTR"}</definedName>
    <definedName name="wrn.matriz." hidden="1">{#N/A,#N/A,FALSE,"MATREAL";#N/A,#N/A,FALSE,"MATNOR";#N/A,#N/A,FALSE,"MATSTR"}</definedName>
    <definedName name="wrn.NTNS." localSheetId="3" hidden="1">{#N/A,#N/A,FALSE,"NTN-150297-2";#N/A,#N/A,FALSE,"NTN-150297-4";#N/A,#N/A,FALSE,"NTN- 010397"}</definedName>
    <definedName name="wrn.NTNS." localSheetId="5" hidden="1">{#N/A,#N/A,FALSE,"NTN-150297-2";#N/A,#N/A,FALSE,"NTN-150297-4";#N/A,#N/A,FALSE,"NTN- 010397"}</definedName>
    <definedName name="wrn.NTNS." localSheetId="6" hidden="1">{#N/A,#N/A,FALSE,"NTN-150297-2";#N/A,#N/A,FALSE,"NTN-150297-4";#N/A,#N/A,FALSE,"NTN- 010397"}</definedName>
    <definedName name="wrn.NTNS." localSheetId="7" hidden="1">{#N/A,#N/A,FALSE,"NTN-150297-2";#N/A,#N/A,FALSE,"NTN-150297-4";#N/A,#N/A,FALSE,"NTN- 010397"}</definedName>
    <definedName name="wrn.NTNS." localSheetId="8" hidden="1">{#N/A,#N/A,FALSE,"NTN-150297-2";#N/A,#N/A,FALSE,"NTN-150297-4";#N/A,#N/A,FALSE,"NTN- 010397"}</definedName>
    <definedName name="wrn.NTNS." localSheetId="9" hidden="1">{#N/A,#N/A,FALSE,"NTN-150297-2";#N/A,#N/A,FALSE,"NTN-150297-4";#N/A,#N/A,FALSE,"NTN- 010397"}</definedName>
    <definedName name="wrn.NTNS." localSheetId="10" hidden="1">{#N/A,#N/A,FALSE,"NTN-150297-2";#N/A,#N/A,FALSE,"NTN-150297-4";#N/A,#N/A,FALSE,"NTN- 010397"}</definedName>
    <definedName name="wrn.NTNS." localSheetId="4" hidden="1">{#N/A,#N/A,FALSE,"NTN-150297-2";#N/A,#N/A,FALSE,"NTN-150297-4";#N/A,#N/A,FALSE,"NTN- 010397"}</definedName>
    <definedName name="wrn.NTNS." localSheetId="0" hidden="1">{#N/A,#N/A,FALSE,"NTN-150297-2";#N/A,#N/A,FALSE,"NTN-150297-4";#N/A,#N/A,FALSE,"NTN- 010397"}</definedName>
    <definedName name="wrn.NTNS." localSheetId="2" hidden="1">{#N/A,#N/A,FALSE,"NTN-150297-2";#N/A,#N/A,FALSE,"NTN-150297-4";#N/A,#N/A,FALSE,"NTN- 010397"}</definedName>
    <definedName name="wrn.NTNS." localSheetId="1" hidden="1">{#N/A,#N/A,FALSE,"NTN-150297-2";#N/A,#N/A,FALSE,"NTN-150297-4";#N/A,#N/A,FALSE,"NTN- 010397"}</definedName>
    <definedName name="wrn.NTNS." hidden="1">{#N/A,#N/A,FALSE,"NTN-150297-2";#N/A,#N/A,FALSE,"NTN-150297-4";#N/A,#N/A,FALSE,"NTN- 010397"}</definedName>
    <definedName name="wrn.output." localSheetId="3" hidden="1">{"assumptions and inputs",#N/A,FALSE,"valuation";"intermediate calculations",#N/A,FALSE,"valuation";"dollar conversion",#N/A,FALSE,"valuation";"analysis at various prices",#N/A,FALSE,"valuation"}</definedName>
    <definedName name="wrn.output." localSheetId="5" hidden="1">{"assumptions and inputs",#N/A,FALSE,"valuation";"intermediate calculations",#N/A,FALSE,"valuation";"dollar conversion",#N/A,FALSE,"valuation";"analysis at various prices",#N/A,FALSE,"valuation"}</definedName>
    <definedName name="wrn.output." localSheetId="6" hidden="1">{"assumptions and inputs",#N/A,FALSE,"valuation";"intermediate calculations",#N/A,FALSE,"valuation";"dollar conversion",#N/A,FALSE,"valuation";"analysis at various prices",#N/A,FALSE,"valuation"}</definedName>
    <definedName name="wrn.output." localSheetId="7" hidden="1">{"assumptions and inputs",#N/A,FALSE,"valuation";"intermediate calculations",#N/A,FALSE,"valuation";"dollar conversion",#N/A,FALSE,"valuation";"analysis at various prices",#N/A,FALSE,"valuation"}</definedName>
    <definedName name="wrn.output." localSheetId="8" hidden="1">{"assumptions and inputs",#N/A,FALSE,"valuation";"intermediate calculations",#N/A,FALSE,"valuation";"dollar conversion",#N/A,FALSE,"valuation";"analysis at various prices",#N/A,FALSE,"valuation"}</definedName>
    <definedName name="wrn.output." localSheetId="9" hidden="1">{"assumptions and inputs",#N/A,FALSE,"valuation";"intermediate calculations",#N/A,FALSE,"valuation";"dollar conversion",#N/A,FALSE,"valuation";"analysis at various prices",#N/A,FALSE,"valuation"}</definedName>
    <definedName name="wrn.output." localSheetId="10" hidden="1">{"assumptions and inputs",#N/A,FALSE,"valuation";"intermediate calculations",#N/A,FALSE,"valuation";"dollar conversion",#N/A,FALSE,"valuation";"analysis at various prices",#N/A,FALSE,"valuation"}</definedName>
    <definedName name="wrn.output." localSheetId="4" hidden="1">{"assumptions and inputs",#N/A,FALSE,"valuation";"intermediate calculations",#N/A,FALSE,"valuation";"dollar conversion",#N/A,FALSE,"valuation";"analysis at various prices",#N/A,FALSE,"valuation"}</definedName>
    <definedName name="wrn.output." localSheetId="0" hidden="1">{"assumptions and inputs",#N/A,FALSE,"valuation";"intermediate calculations",#N/A,FALSE,"valuation";"dollar conversion",#N/A,FALSE,"valuation";"analysis at various prices",#N/A,FALSE,"valuation"}</definedName>
    <definedName name="wrn.output." localSheetId="2" hidden="1">{"assumptions and inputs",#N/A,FALSE,"valuation";"intermediate calculations",#N/A,FALSE,"valuation";"dollar conversion",#N/A,FALSE,"valuation";"analysis at various prices",#N/A,FALSE,"valuation"}</definedName>
    <definedName name="wrn.output." localSheetId="1" hidden="1">{"assumptions and inputs",#N/A,FALSE,"valuation";"intermediate calculations",#N/A,FALSE,"valuation";"dollar conversion",#N/A,FALSE,"valuation";"analysis at various prices",#N/A,FALSE,"valuation"}</definedName>
    <definedName name="wrn.output." hidden="1">{"assumptions and inputs",#N/A,FALSE,"valuation";"intermediate calculations",#N/A,FALSE,"valuation";"dollar conversion",#N/A,FALSE,"valuation";"analysis at various prices",#N/A,FALSE,"valuation"}</definedName>
    <definedName name="wrn.Project._.Banespa1." localSheetId="3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5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6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7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8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9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1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4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2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SWAPRÉ." localSheetId="3" hidden="1">{#N/A,#N/A,TRUE,"Q PRÉ TOT";#N/A,#N/A,TRUE,"Q PRÉ ARBI"}</definedName>
    <definedName name="wrn.SWAPRÉ." localSheetId="5" hidden="1">{#N/A,#N/A,TRUE,"Q PRÉ TOT";#N/A,#N/A,TRUE,"Q PRÉ ARBI"}</definedName>
    <definedName name="wrn.SWAPRÉ." localSheetId="6" hidden="1">{#N/A,#N/A,TRUE,"Q PRÉ TOT";#N/A,#N/A,TRUE,"Q PRÉ ARBI"}</definedName>
    <definedName name="wrn.SWAPRÉ." localSheetId="7" hidden="1">{#N/A,#N/A,TRUE,"Q PRÉ TOT";#N/A,#N/A,TRUE,"Q PRÉ ARBI"}</definedName>
    <definedName name="wrn.SWAPRÉ." localSheetId="8" hidden="1">{#N/A,#N/A,TRUE,"Q PRÉ TOT";#N/A,#N/A,TRUE,"Q PRÉ ARBI"}</definedName>
    <definedName name="wrn.SWAPRÉ." localSheetId="9" hidden="1">{#N/A,#N/A,TRUE,"Q PRÉ TOT";#N/A,#N/A,TRUE,"Q PRÉ ARBI"}</definedName>
    <definedName name="wrn.SWAPRÉ." localSheetId="10" hidden="1">{#N/A,#N/A,TRUE,"Q PRÉ TOT";#N/A,#N/A,TRUE,"Q PRÉ ARBI"}</definedName>
    <definedName name="wrn.SWAPRÉ." localSheetId="4" hidden="1">{#N/A,#N/A,TRUE,"Q PRÉ TOT";#N/A,#N/A,TRUE,"Q PRÉ ARBI"}</definedName>
    <definedName name="wrn.SWAPRÉ." localSheetId="0" hidden="1">{#N/A,#N/A,TRUE,"Q PRÉ TOT";#N/A,#N/A,TRUE,"Q PRÉ ARBI"}</definedName>
    <definedName name="wrn.SWAPRÉ." localSheetId="2" hidden="1">{#N/A,#N/A,TRUE,"Q PRÉ TOT";#N/A,#N/A,TRUE,"Q PRÉ ARBI"}</definedName>
    <definedName name="wrn.SWAPRÉ." localSheetId="1" hidden="1">{#N/A,#N/A,TRUE,"Q PRÉ TOT";#N/A,#N/A,TRUE,"Q PRÉ ARBI"}</definedName>
    <definedName name="wrn.SWAPRÉ." hidden="1">{#N/A,#N/A,TRUE,"Q PRÉ TOT";#N/A,#N/A,TRUE,"Q PRÉ ARBI"}</definedName>
    <definedName name="wrn1.output" localSheetId="3" hidden="1">{"assumptions and inputs",#N/A,FALSE,"valuation";"intermediate calculations",#N/A,FALSE,"valuation";"dollar conversion",#N/A,FALSE,"valuation";"analysis at various prices",#N/A,FALSE,"valuation"}</definedName>
    <definedName name="wrn1.output" localSheetId="5" hidden="1">{"assumptions and inputs",#N/A,FALSE,"valuation";"intermediate calculations",#N/A,FALSE,"valuation";"dollar conversion",#N/A,FALSE,"valuation";"analysis at various prices",#N/A,FALSE,"valuation"}</definedName>
    <definedName name="wrn1.output" localSheetId="6" hidden="1">{"assumptions and inputs",#N/A,FALSE,"valuation";"intermediate calculations",#N/A,FALSE,"valuation";"dollar conversion",#N/A,FALSE,"valuation";"analysis at various prices",#N/A,FALSE,"valuation"}</definedName>
    <definedName name="wrn1.output" localSheetId="7" hidden="1">{"assumptions and inputs",#N/A,FALSE,"valuation";"intermediate calculations",#N/A,FALSE,"valuation";"dollar conversion",#N/A,FALSE,"valuation";"analysis at various prices",#N/A,FALSE,"valuation"}</definedName>
    <definedName name="wrn1.output" localSheetId="8" hidden="1">{"assumptions and inputs",#N/A,FALSE,"valuation";"intermediate calculations",#N/A,FALSE,"valuation";"dollar conversion",#N/A,FALSE,"valuation";"analysis at various prices",#N/A,FALSE,"valuation"}</definedName>
    <definedName name="wrn1.output" localSheetId="9" hidden="1">{"assumptions and inputs",#N/A,FALSE,"valuation";"intermediate calculations",#N/A,FALSE,"valuation";"dollar conversion",#N/A,FALSE,"valuation";"analysis at various prices",#N/A,FALSE,"valuation"}</definedName>
    <definedName name="wrn1.output" localSheetId="10" hidden="1">{"assumptions and inputs",#N/A,FALSE,"valuation";"intermediate calculations",#N/A,FALSE,"valuation";"dollar conversion",#N/A,FALSE,"valuation";"analysis at various prices",#N/A,FALSE,"valuation"}</definedName>
    <definedName name="wrn1.output" localSheetId="4" hidden="1">{"assumptions and inputs",#N/A,FALSE,"valuation";"intermediate calculations",#N/A,FALSE,"valuation";"dollar conversion",#N/A,FALSE,"valuation";"analysis at various prices",#N/A,FALSE,"valuation"}</definedName>
    <definedName name="wrn1.output" localSheetId="0" hidden="1">{"assumptions and inputs",#N/A,FALSE,"valuation";"intermediate calculations",#N/A,FALSE,"valuation";"dollar conversion",#N/A,FALSE,"valuation";"analysis at various prices",#N/A,FALSE,"valuation"}</definedName>
    <definedName name="wrn1.output" localSheetId="2" hidden="1">{"assumptions and inputs",#N/A,FALSE,"valuation";"intermediate calculations",#N/A,FALSE,"valuation";"dollar conversion",#N/A,FALSE,"valuation";"analysis at various prices",#N/A,FALSE,"valuation"}</definedName>
    <definedName name="wrn1.output" localSheetId="1" hidden="1">{"assumptions and inputs",#N/A,FALSE,"valuation";"intermediate calculations",#N/A,FALSE,"valuation";"dollar conversion",#N/A,FALSE,"valuation";"analysis at various prices",#N/A,FALSE,"valuation"}</definedName>
    <definedName name="wrn1.output" hidden="1">{"assumptions and inputs",#N/A,FALSE,"valuation";"intermediate calculations",#N/A,FALSE,"valuation";"dollar conversion",#N/A,FALSE,"valuation";"analysis at various prices",#N/A,FALSE,"valuation"}</definedName>
    <definedName name="wwwww" localSheetId="3" hidden="1">{#N/A,#N/A,FALSE,"GRAFIC1";#N/A,#N/A,FALSE,"GRAFIC3";#N/A,#N/A,FALSE,"GRAF4"}</definedName>
    <definedName name="wwwww" localSheetId="5" hidden="1">{#N/A,#N/A,FALSE,"GRAFIC1";#N/A,#N/A,FALSE,"GRAFIC3";#N/A,#N/A,FALSE,"GRAF4"}</definedName>
    <definedName name="wwwww" localSheetId="6" hidden="1">{#N/A,#N/A,FALSE,"GRAFIC1";#N/A,#N/A,FALSE,"GRAFIC3";#N/A,#N/A,FALSE,"GRAF4"}</definedName>
    <definedName name="wwwww" localSheetId="7" hidden="1">{#N/A,#N/A,FALSE,"GRAFIC1";#N/A,#N/A,FALSE,"GRAFIC3";#N/A,#N/A,FALSE,"GRAF4"}</definedName>
    <definedName name="wwwww" localSheetId="8" hidden="1">{#N/A,#N/A,FALSE,"GRAFIC1";#N/A,#N/A,FALSE,"GRAFIC3";#N/A,#N/A,FALSE,"GRAF4"}</definedName>
    <definedName name="wwwww" localSheetId="9" hidden="1">{#N/A,#N/A,FALSE,"GRAFIC1";#N/A,#N/A,FALSE,"GRAFIC3";#N/A,#N/A,FALSE,"GRAF4"}</definedName>
    <definedName name="wwwww" localSheetId="10" hidden="1">{#N/A,#N/A,FALSE,"GRAFIC1";#N/A,#N/A,FALSE,"GRAFIC3";#N/A,#N/A,FALSE,"GRAF4"}</definedName>
    <definedName name="wwwww" localSheetId="4" hidden="1">{#N/A,#N/A,FALSE,"GRAFIC1";#N/A,#N/A,FALSE,"GRAFIC3";#N/A,#N/A,FALSE,"GRAF4"}</definedName>
    <definedName name="wwwww" localSheetId="0" hidden="1">{#N/A,#N/A,FALSE,"GRAFIC1";#N/A,#N/A,FALSE,"GRAFIC3";#N/A,#N/A,FALSE,"GRAF4"}</definedName>
    <definedName name="wwwww" localSheetId="2" hidden="1">{#N/A,#N/A,FALSE,"GRAFIC1";#N/A,#N/A,FALSE,"GRAFIC3";#N/A,#N/A,FALSE,"GRAF4"}</definedName>
    <definedName name="wwwww" localSheetId="1" hidden="1">{#N/A,#N/A,FALSE,"GRAFIC1";#N/A,#N/A,FALSE,"GRAFIC3";#N/A,#N/A,FALSE,"GRAF4"}</definedName>
    <definedName name="wwwww" hidden="1">{#N/A,#N/A,FALSE,"GRAFIC1";#N/A,#N/A,FALSE,"GRAFIC3";#N/A,#N/A,FALSE,"GRAF4"}</definedName>
    <definedName name="z" localSheetId="3" hidden="1">{"assumptions and inputs",#N/A,FALSE,"valuation";"intermediate calculations",#N/A,FALSE,"valuation";"dollar conversion",#N/A,FALSE,"valuation";"analysis at various prices",#N/A,FALSE,"valuation"}</definedName>
    <definedName name="z" localSheetId="5" hidden="1">{"assumptions and inputs",#N/A,FALSE,"valuation";"intermediate calculations",#N/A,FALSE,"valuation";"dollar conversion",#N/A,FALSE,"valuation";"analysis at various prices",#N/A,FALSE,"valuation"}</definedName>
    <definedName name="z" localSheetId="6" hidden="1">{"assumptions and inputs",#N/A,FALSE,"valuation";"intermediate calculations",#N/A,FALSE,"valuation";"dollar conversion",#N/A,FALSE,"valuation";"analysis at various prices",#N/A,FALSE,"valuation"}</definedName>
    <definedName name="z" localSheetId="7" hidden="1">{"assumptions and inputs",#N/A,FALSE,"valuation";"intermediate calculations",#N/A,FALSE,"valuation";"dollar conversion",#N/A,FALSE,"valuation";"analysis at various prices",#N/A,FALSE,"valuation"}</definedName>
    <definedName name="z" localSheetId="8" hidden="1">{"assumptions and inputs",#N/A,FALSE,"valuation";"intermediate calculations",#N/A,FALSE,"valuation";"dollar conversion",#N/A,FALSE,"valuation";"analysis at various prices",#N/A,FALSE,"valuation"}</definedName>
    <definedName name="z" localSheetId="9" hidden="1">{"assumptions and inputs",#N/A,FALSE,"valuation";"intermediate calculations",#N/A,FALSE,"valuation";"dollar conversion",#N/A,FALSE,"valuation";"analysis at various prices",#N/A,FALSE,"valuation"}</definedName>
    <definedName name="z" localSheetId="10" hidden="1">{"assumptions and inputs",#N/A,FALSE,"valuation";"intermediate calculations",#N/A,FALSE,"valuation";"dollar conversion",#N/A,FALSE,"valuation";"analysis at various prices",#N/A,FALSE,"valuation"}</definedName>
    <definedName name="z" localSheetId="4" hidden="1">{"assumptions and inputs",#N/A,FALSE,"valuation";"intermediate calculations",#N/A,FALSE,"valuation";"dollar conversion",#N/A,FALSE,"valuation";"analysis at various prices",#N/A,FALSE,"valuation"}</definedName>
    <definedName name="z" localSheetId="0" hidden="1">{"assumptions and inputs",#N/A,FALSE,"valuation";"intermediate calculations",#N/A,FALSE,"valuation";"dollar conversion",#N/A,FALSE,"valuation";"analysis at various prices",#N/A,FALSE,"valuation"}</definedName>
    <definedName name="z" localSheetId="2" hidden="1">{"assumptions and inputs",#N/A,FALSE,"valuation";"intermediate calculations",#N/A,FALSE,"valuation";"dollar conversion",#N/A,FALSE,"valuation";"analysis at various prices",#N/A,FALSE,"valuation"}</definedName>
    <definedName name="z" localSheetId="1" hidden="1">{"assumptions and inputs",#N/A,FALSE,"valuation";"intermediate calculations",#N/A,FALSE,"valuation";"dollar conversion",#N/A,FALSE,"valuation";"analysis at various prices",#N/A,FALSE,"valuation"}</definedName>
    <definedName name="z" hidden="1">{"assumptions and inputs",#N/A,FALSE,"valuation";"intermediate calculations",#N/A,FALSE,"valuation";"dollar conversion",#N/A,FALSE,"valuation";"analysis at various prices",#N/A,FALSE,"valuation"}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4" l="1"/>
  <c r="D30" i="13"/>
  <c r="F30" i="13"/>
  <c r="F26" i="13"/>
  <c r="F24" i="13"/>
  <c r="F22" i="13"/>
  <c r="D24" i="13"/>
  <c r="F11" i="13"/>
  <c r="F10" i="13"/>
  <c r="I12" i="3" l="1"/>
  <c r="I8" i="3"/>
  <c r="D20" i="17" l="1"/>
  <c r="D12" i="17"/>
  <c r="C28" i="17"/>
  <c r="C20" i="17"/>
  <c r="C12" i="17"/>
  <c r="C28" i="5"/>
  <c r="C20" i="5"/>
  <c r="H14" i="3"/>
  <c r="F14" i="3"/>
  <c r="E14" i="3"/>
  <c r="D14" i="3"/>
  <c r="I14" i="3" l="1"/>
  <c r="C12" i="5" l="1"/>
</calcChain>
</file>

<file path=xl/sharedStrings.xml><?xml version="1.0" encoding="utf-8"?>
<sst xmlns="http://schemas.openxmlformats.org/spreadsheetml/2006/main" count="252" uniqueCount="174">
  <si>
    <t xml:space="preserve"> Informações quantitativas sobre os requerimentos prudenciais (KM1)</t>
  </si>
  <si>
    <t>a</t>
  </si>
  <si>
    <t>b</t>
  </si>
  <si>
    <t>T</t>
  </si>
  <si>
    <t>T-2</t>
  </si>
  <si>
    <t>T-3</t>
  </si>
  <si>
    <t>Capital regulamentar - valores R$ mil</t>
  </si>
  <si>
    <t>Capital Principal</t>
  </si>
  <si>
    <t>Nível I</t>
  </si>
  <si>
    <t>Patrimônio de Referência - PR</t>
  </si>
  <si>
    <t>3b</t>
  </si>
  <si>
    <t>Excesso dos recursos aplicados no ativo permanente</t>
  </si>
  <si>
    <t>3c</t>
  </si>
  <si>
    <t>Destaque do PR</t>
  </si>
  <si>
    <t>Ativos ponderados pelo risco (RWA) - valores em R$ mil</t>
  </si>
  <si>
    <t>RWA total</t>
  </si>
  <si>
    <t>Índice de Capital Principal - ICP</t>
  </si>
  <si>
    <t>Índice de Nível 1</t>
  </si>
  <si>
    <t>Índice de Basileia</t>
  </si>
  <si>
    <t>Adicional de Conservação de Capital Principal - ACPConservação</t>
  </si>
  <si>
    <t xml:space="preserve">Adicional Contracíclico de Capital Principal - ACPContracíclico </t>
  </si>
  <si>
    <t>Adicional de Importância Sistêmica de Capital Principal - ACPSistêmico</t>
  </si>
  <si>
    <t>ACP total</t>
  </si>
  <si>
    <t>Margem excedente de Capital Principal</t>
  </si>
  <si>
    <t>Razão de Alavancagem (RA)</t>
  </si>
  <si>
    <t>Exposição total - valores em R$ mil</t>
  </si>
  <si>
    <t>Indicador Liquidez de Curto Prazo (LCR)</t>
  </si>
  <si>
    <t>Total de Ativos de Alta Liquidez (HQLA) - valores em R$ mil</t>
  </si>
  <si>
    <t>Total de saídas líquidas de caixa - valores em R$ mil</t>
  </si>
  <si>
    <t>LCR</t>
  </si>
  <si>
    <t>Indicador de Liquidez de Longo Prazo (NSFR)</t>
  </si>
  <si>
    <t>Recursos estáveis disponíveis (ASF) - valores em R$ mil</t>
  </si>
  <si>
    <t>Recursos estáveis requeridos (RSF) - valores em R$ mil</t>
  </si>
  <si>
    <t>NSFR</t>
  </si>
  <si>
    <t>Comentários</t>
  </si>
  <si>
    <t>Visão geral dos Ativos Ponderados pelo Risco – RWA (OV1)</t>
  </si>
  <si>
    <t>RWA</t>
  </si>
  <si>
    <t>c</t>
  </si>
  <si>
    <t>T-1</t>
  </si>
  <si>
    <r>
      <t>Risco de crédito em sentido estrito</t>
    </r>
    <r>
      <rPr>
        <vertAlign val="superscript"/>
        <sz val="8"/>
        <color theme="1" tint="0.34998626667073579"/>
        <rFont val="Arial"/>
        <family val="2"/>
      </rPr>
      <t>(1)</t>
    </r>
  </si>
  <si>
    <t>Risco de crédito de contraparte (CCR)</t>
  </si>
  <si>
    <t>Do qual: mediante abordagem padronizada para risco de crédito de contraparte (SA-CCR)</t>
  </si>
  <si>
    <t>7a</t>
  </si>
  <si>
    <t>Do qual: mediante uso da abordagem CEM</t>
  </si>
  <si>
    <t>Cotas de fundos não consolidados - ativos subjacentes identificados</t>
  </si>
  <si>
    <t>Cotas de fundos não consolidados - ativos subjacentes inferidos conforme regulamento do fundo</t>
  </si>
  <si>
    <t>Cotas de fundos não consolidados - ativos subjacentes não identificados</t>
  </si>
  <si>
    <t>Exposições de securitização - requerimento calculado mediante abordagem padronizada</t>
  </si>
  <si>
    <t>Risco de mercado - valores em R$ mil</t>
  </si>
  <si>
    <r>
      <t>Do qual: requerimento calculado mediante abordagem padronizada (RWA</t>
    </r>
    <r>
      <rPr>
        <vertAlign val="subscript"/>
        <sz val="8"/>
        <color theme="1" tint="0.34998626667073579"/>
        <rFont val="Arial"/>
        <family val="2"/>
      </rPr>
      <t>MPAD</t>
    </r>
    <r>
      <rPr>
        <sz val="8"/>
        <color theme="1" tint="0.34998626667073579"/>
        <rFont val="Arial"/>
        <family val="2"/>
      </rPr>
      <t>)</t>
    </r>
  </si>
  <si>
    <r>
      <t>Do qual: requerimento calculado mediante modelo interno (RWA</t>
    </r>
    <r>
      <rPr>
        <vertAlign val="subscript"/>
        <sz val="8"/>
        <color theme="1" tint="0.34998626667073579"/>
        <rFont val="Arial"/>
        <family val="2"/>
      </rPr>
      <t>MINT</t>
    </r>
    <r>
      <rPr>
        <sz val="8"/>
        <color theme="1" tint="0.34998626667073579"/>
        <rFont val="Arial"/>
        <family val="2"/>
      </rPr>
      <t>)</t>
    </r>
  </si>
  <si>
    <t>Risco operacional - valores em R$ mil</t>
  </si>
  <si>
    <t>Operações não contabilizadas no balanço patrimonial</t>
  </si>
  <si>
    <t>dos quais: outros títulos</t>
  </si>
  <si>
    <t>2b</t>
  </si>
  <si>
    <t>dos quais: títulos soberanos nacionais</t>
  </si>
  <si>
    <t>2a</t>
  </si>
  <si>
    <t>Títulos de dívida</t>
  </si>
  <si>
    <t>Concessão de crédito</t>
  </si>
  <si>
    <t>Valor líquido
(a+b-c)</t>
  </si>
  <si>
    <t>Provisões, adiantamentos e rendas a apropriar</t>
  </si>
  <si>
    <t>g</t>
  </si>
  <si>
    <t>Qualidade creditícia das exposições (CR1)</t>
  </si>
  <si>
    <t>Outros ajustes</t>
  </si>
  <si>
    <t>Valor da baixa contábil por prejuízo</t>
  </si>
  <si>
    <r>
      <rPr>
        <sz val="8"/>
        <color theme="0"/>
        <rFont val="Arial"/>
        <family val="2"/>
      </rPr>
      <t>a</t>
    </r>
    <r>
      <rPr>
        <b/>
        <sz val="9"/>
        <color theme="0"/>
        <rFont val="Arial"/>
        <family val="2"/>
      </rPr>
      <t xml:space="preserve">
Total</t>
    </r>
  </si>
  <si>
    <t>Mudanças no estoque de operações em curso anormal (CR2)</t>
  </si>
  <si>
    <t>Total Geral</t>
  </si>
  <si>
    <t>Comércio e Serviços</t>
  </si>
  <si>
    <t>Infraestrutura</t>
  </si>
  <si>
    <t>Agropecuária</t>
  </si>
  <si>
    <t>Informações adicionais sobre a qualidade creditícia das exposições (CRB)</t>
  </si>
  <si>
    <t>Total de exposições reestruturadas</t>
  </si>
  <si>
    <t>Demais</t>
  </si>
  <si>
    <t>Total</t>
  </si>
  <si>
    <r>
      <t>Taxas dos cupons de taxas de juros (RWA</t>
    </r>
    <r>
      <rPr>
        <vertAlign val="subscript"/>
        <sz val="8"/>
        <color theme="1" tint="0.34998626667073579"/>
        <rFont val="Arial"/>
        <family val="2"/>
      </rPr>
      <t>JUR4</t>
    </r>
    <r>
      <rPr>
        <sz val="8"/>
        <color theme="1" tint="0.34998626667073579"/>
        <rFont val="Arial"/>
        <family val="2"/>
      </rPr>
      <t>)</t>
    </r>
  </si>
  <si>
    <t>1d</t>
  </si>
  <si>
    <r>
      <t>Taxas dos cupons de índices de preço (RWA</t>
    </r>
    <r>
      <rPr>
        <vertAlign val="subscript"/>
        <sz val="8"/>
        <color theme="1" tint="0.34998626667073579"/>
        <rFont val="Arial"/>
        <family val="2"/>
      </rPr>
      <t>JUR3</t>
    </r>
    <r>
      <rPr>
        <sz val="8"/>
        <color theme="1" tint="0.34998626667073579"/>
        <rFont val="Arial"/>
        <family val="2"/>
      </rPr>
      <t>)</t>
    </r>
  </si>
  <si>
    <t>1c</t>
  </si>
  <si>
    <r>
      <t>Taxas dos cupons de moeda estrangeira (RWA</t>
    </r>
    <r>
      <rPr>
        <vertAlign val="subscript"/>
        <sz val="8"/>
        <color theme="1" tint="0.34998626667073579"/>
        <rFont val="Arial"/>
        <family val="2"/>
      </rPr>
      <t>JUR2</t>
    </r>
    <r>
      <rPr>
        <sz val="8"/>
        <color theme="1" tint="0.34998626667073579"/>
        <rFont val="Arial"/>
        <family val="2"/>
      </rPr>
      <t>)</t>
    </r>
  </si>
  <si>
    <t>1b</t>
  </si>
  <si>
    <r>
      <t>Taxas de juros prefixada denominadas em Real (RWA</t>
    </r>
    <r>
      <rPr>
        <vertAlign val="subscript"/>
        <sz val="8"/>
        <color theme="1" tint="0.34998626667073579"/>
        <rFont val="Arial"/>
        <family val="2"/>
      </rPr>
      <t>JUR1</t>
    </r>
    <r>
      <rPr>
        <sz val="8"/>
        <color theme="1" tint="0.34998626667073579"/>
        <rFont val="Arial"/>
        <family val="2"/>
      </rPr>
      <t>)</t>
    </r>
  </si>
  <si>
    <t>1a</t>
  </si>
  <si>
    <t>Taxas de juros</t>
  </si>
  <si>
    <t>Valores em R$ mil</t>
  </si>
  <si>
    <t>Abordagem Padronizada – Fatores de risco associados ao risco de mercado (MR1)</t>
  </si>
  <si>
    <t>Nível I do Patrimônio de Referência (PR)</t>
  </si>
  <si>
    <t>Data-base</t>
  </si>
  <si>
    <t>Variação máxima</t>
  </si>
  <si>
    <r>
      <t>Cenário</t>
    </r>
    <r>
      <rPr>
        <b/>
        <sz val="8"/>
        <color theme="1" tint="0.34998626667073579"/>
        <rFont val="Arial"/>
        <family val="2"/>
      </rPr>
      <t xml:space="preserve"> flattener</t>
    </r>
  </si>
  <si>
    <r>
      <t xml:space="preserve">Cenário </t>
    </r>
    <r>
      <rPr>
        <b/>
        <sz val="8"/>
        <color theme="1" tint="0.34998626667073579"/>
        <rFont val="Arial"/>
        <family val="2"/>
      </rPr>
      <t>steepener</t>
    </r>
  </si>
  <si>
    <t>Cenário de redução das taxas de juros de curto prazo</t>
  </si>
  <si>
    <t>Cenário de aumento das taxas de juros de curto prazo</t>
  </si>
  <si>
    <t>ΔNII</t>
  </si>
  <si>
    <t>ΔEVE</t>
  </si>
  <si>
    <t>Valores R$ mil</t>
  </si>
  <si>
    <t>Informações quantitativas sobre o IRRBB (IRRBB1)</t>
  </si>
  <si>
    <t>Cenário paralelo de alta</t>
  </si>
  <si>
    <t>Cenário paralelo de baixa</t>
  </si>
  <si>
    <t>-</t>
  </si>
  <si>
    <t>Requerimento mínimo de PR</t>
  </si>
  <si>
    <r>
      <t>RWA</t>
    </r>
    <r>
      <rPr>
        <vertAlign val="subscript"/>
        <sz val="9"/>
        <color theme="0"/>
        <rFont val="Arial"/>
        <family val="2"/>
      </rPr>
      <t>MPAD</t>
    </r>
  </si>
  <si>
    <t>Dez-22</t>
  </si>
  <si>
    <t>d</t>
  </si>
  <si>
    <t>e</t>
  </si>
  <si>
    <t>T-4</t>
  </si>
  <si>
    <t>Exposições caracterizadas como ativos problemáticos</t>
  </si>
  <si>
    <t>Valor das exposições classificadas como ativos problemáticos ao final do período anterior</t>
  </si>
  <si>
    <t>Valor das exposições que passaram a ser classificadas como ativos problemáticos no período corrente</t>
  </si>
  <si>
    <t>Valor das exposições que deixaram de ser caracterizadas como ativos problemáticos no período corrente</t>
  </si>
  <si>
    <t>Valor das exposições classificadas como ativos problemáticos no final do período corrente (1+2+3+4+5)</t>
  </si>
  <si>
    <t>2023</t>
  </si>
  <si>
    <t>f</t>
  </si>
  <si>
    <r>
      <t>Provisões, adiantamentos e rendas a apropriar
Dos quais:
RWA</t>
    </r>
    <r>
      <rPr>
        <sz val="7"/>
        <color theme="0"/>
        <rFont val="Arial"/>
        <family val="2"/>
      </rPr>
      <t>CPAD</t>
    </r>
  </si>
  <si>
    <r>
      <t>Provisões, adiantamentos e rendas a apropriar
Dos quais:
RWA</t>
    </r>
    <r>
      <rPr>
        <sz val="7"/>
        <color theme="0"/>
        <rFont val="Arial"/>
        <family val="2"/>
      </rPr>
      <t>CIRB</t>
    </r>
  </si>
  <si>
    <t>Do qual: apurado por meio da abordagem padronizada</t>
  </si>
  <si>
    <t>Do qual: apurado por meio da abordagem IRB básica</t>
  </si>
  <si>
    <t>Do qual: apurado por meio da abordagem IRB avançada</t>
  </si>
  <si>
    <t>Do qual: outros</t>
  </si>
  <si>
    <t>I</t>
  </si>
  <si>
    <t>Valores referentes às exposições não deduzidas no cálculo do PR</t>
  </si>
  <si>
    <r>
      <t>Risco de Pagamentos (RWA</t>
    </r>
    <r>
      <rPr>
        <vertAlign val="subscript"/>
        <sz val="8"/>
        <color theme="0"/>
        <rFont val="Arial"/>
        <family val="2"/>
      </rPr>
      <t>SP</t>
    </r>
    <r>
      <rPr>
        <sz val="8"/>
        <color theme="0"/>
        <rFont val="Arial"/>
        <family val="2"/>
      </rPr>
      <t>)</t>
    </r>
  </si>
  <si>
    <t>Exposições não
caracterizadas como ativos problematicos</t>
  </si>
  <si>
    <t>Valor bruto:</t>
  </si>
  <si>
    <t xml:space="preserve">
Valores em R$ mil</t>
  </si>
  <si>
    <t>Capital regulamentar como proporção do RWA - %</t>
  </si>
  <si>
    <t>Adicional de Capital Principal (ACP) como proporção do RWA - 5%</t>
  </si>
  <si>
    <t>RA - %</t>
  </si>
  <si>
    <t xml:space="preserve">Total (1+2+3) </t>
  </si>
  <si>
    <t>Total (1+6+12+13+14+16+20+24+I+25)</t>
  </si>
  <si>
    <t>Set/23</t>
  </si>
  <si>
    <r>
      <t>Preços de ações (RWA</t>
    </r>
    <r>
      <rPr>
        <b/>
        <vertAlign val="subscript"/>
        <sz val="8"/>
        <color theme="0"/>
        <rFont val="Arial"/>
        <family val="2"/>
      </rPr>
      <t>ACS</t>
    </r>
    <r>
      <rPr>
        <b/>
        <sz val="8"/>
        <color theme="0"/>
        <rFont val="Arial"/>
        <family val="2"/>
      </rPr>
      <t>)</t>
    </r>
  </si>
  <si>
    <r>
      <t>Taxas de câmbio (RWA</t>
    </r>
    <r>
      <rPr>
        <b/>
        <vertAlign val="subscript"/>
        <sz val="8"/>
        <color theme="0"/>
        <rFont val="Arial"/>
        <family val="2"/>
      </rPr>
      <t>CAM</t>
    </r>
    <r>
      <rPr>
        <b/>
        <sz val="8"/>
        <color theme="0"/>
        <rFont val="Arial"/>
        <family val="2"/>
      </rPr>
      <t>)</t>
    </r>
  </si>
  <si>
    <r>
      <t>Preços de mercadorias (commodities) (RWA</t>
    </r>
    <r>
      <rPr>
        <b/>
        <vertAlign val="subscript"/>
        <sz val="8"/>
        <color theme="0"/>
        <rFont val="Arial"/>
        <family val="2"/>
      </rPr>
      <t>COM</t>
    </r>
    <r>
      <rPr>
        <b/>
        <sz val="8"/>
        <color theme="0"/>
        <rFont val="Arial"/>
        <family val="2"/>
      </rPr>
      <t>)</t>
    </r>
  </si>
  <si>
    <t>Dez/23</t>
  </si>
  <si>
    <t>Dez-23</t>
  </si>
  <si>
    <t>4T2023</t>
  </si>
  <si>
    <t>Inadimplência por tempo de atraso Dez/2023 em R$ mil</t>
  </si>
  <si>
    <t>h) Segregação do total das exposições reestruturadas, entre aquelas classificadas como ativos problemáticos e as demais.</t>
  </si>
  <si>
    <t>g) Total das exposições em atraso segmentadas por faixas de atraso</t>
  </si>
  <si>
    <t>f) Total das operações classificadas como ativos problemáticos segregadas por região geográfica no Brasil, por país e setor econômico</t>
  </si>
  <si>
    <t>e) Detalhamento do total das exposições por região geográfica no Brasil, por país, por setor econômico e por prazo remanescente de vencimento</t>
  </si>
  <si>
    <t>entre 31 e 90 dias</t>
  </si>
  <si>
    <t>entre 91 e 180 dias</t>
  </si>
  <si>
    <t>entre 181 dias e 365 dias</t>
  </si>
  <si>
    <t>maior do que 365 dias</t>
  </si>
  <si>
    <t>menor que 30 dias</t>
  </si>
  <si>
    <t xml:space="preserve">Ativos problemáticos </t>
  </si>
  <si>
    <t>mil R$</t>
  </si>
  <si>
    <t>i) Percentual das dez e das cem maiores exposições em relação ao total do escopo definido na tabela CR1</t>
  </si>
  <si>
    <t>Percentual das 10 maiores exposiçoes em relação ao total do escopo definido na tabela CR1</t>
  </si>
  <si>
    <t>Percentual das 100 maiores exposiçoes em relação ao total do escopo definido na tabela CR1</t>
  </si>
  <si>
    <t>PR</t>
  </si>
  <si>
    <t>SC</t>
  </si>
  <si>
    <t>RS</t>
  </si>
  <si>
    <t>MS</t>
  </si>
  <si>
    <t>Indústria</t>
  </si>
  <si>
    <t>Vencido</t>
  </si>
  <si>
    <t>Inferior a 12 meses</t>
  </si>
  <si>
    <t>Entre 12 e 36 meses</t>
  </si>
  <si>
    <t>Acima de 36 meses</t>
  </si>
  <si>
    <t>Saldo Financeiro (mil R$)</t>
  </si>
  <si>
    <t>Exposições por Região Geográfica</t>
  </si>
  <si>
    <t>Exposições por Setor Econômico</t>
  </si>
  <si>
    <t>Exposições por Prazo Remanescente</t>
  </si>
  <si>
    <t>Ativos Problemáticos por Região Geográfica</t>
  </si>
  <si>
    <t>Ativos Problemáticos por Setor Econômico</t>
  </si>
  <si>
    <t>Ativos Problemáticos por Prazo Remanescente</t>
  </si>
  <si>
    <t>Provisões (mil R$)</t>
  </si>
  <si>
    <t>Mar/24</t>
  </si>
  <si>
    <t>Jun/24</t>
  </si>
  <si>
    <t>Set/24</t>
  </si>
  <si>
    <t>Set-24</t>
  </si>
  <si>
    <t>Jun-23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</si>
</sst>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##0;###0"/>
    <numFmt numFmtId="165" formatCode="_-* #,##0_-;\-* #,##0_-;_-* &quot;-&quot;??_-;_-@_-"/>
    <numFmt numFmtId="166" formatCode="_(* #,##0.00_);_(* \(#,##0.00\);_(* &quot;-&quot;??_);_(@_)"/>
    <numFmt numFmtId="167" formatCode="_(* #,##0_);_(* \(#,##0\);_(* &quot;-&quot;??_);_(@_)"/>
    <numFmt numFmtId="168" formatCode="0.0%"/>
    <numFmt numFmtId="169" formatCode="0.000%"/>
    <numFmt numFmtId="170" formatCode="[$-416]mmm\-yy"/>
    <numFmt numFmtId="171" formatCode="#,##0_ ;\-#,##0\ 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8"/>
      <color theme="0"/>
      <name val="Bradesco Sans"/>
    </font>
    <font>
      <sz val="7"/>
      <color theme="0"/>
      <name val="Bradesco Sans"/>
    </font>
    <font>
      <u/>
      <sz val="10"/>
      <color indexed="12"/>
      <name val="Arial"/>
      <family val="2"/>
    </font>
    <font>
      <u/>
      <sz val="10"/>
      <color theme="0"/>
      <name val="Arial"/>
      <family val="2"/>
    </font>
    <font>
      <sz val="10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9"/>
      <color theme="0"/>
      <name val="Arial"/>
      <family val="2"/>
    </font>
    <font>
      <sz val="8"/>
      <color theme="1" tint="0.34998626667073579"/>
      <name val="Arial"/>
      <family val="2"/>
    </font>
    <font>
      <sz val="8"/>
      <name val="Arial"/>
      <family val="2"/>
    </font>
    <font>
      <sz val="8"/>
      <color rgb="FF6D6E71"/>
      <name val="Arial"/>
      <family val="2"/>
    </font>
    <font>
      <sz val="8"/>
      <color rgb="FF6D6E71"/>
      <name val="Bradesco Sans Medium"/>
    </font>
    <font>
      <b/>
      <sz val="9"/>
      <color theme="9" tint="-0.499984740745262"/>
      <name val="Arial"/>
      <family val="2"/>
    </font>
    <font>
      <b/>
      <sz val="9"/>
      <color rgb="FFCC092F"/>
      <name val="Arial"/>
      <family val="2"/>
    </font>
    <font>
      <sz val="7"/>
      <color rgb="FFCC092F"/>
      <name val="Arial"/>
      <family val="2"/>
    </font>
    <font>
      <b/>
      <sz val="8"/>
      <color rgb="FFCC092F"/>
      <name val="Arial"/>
      <family val="2"/>
    </font>
    <font>
      <sz val="8"/>
      <color rgb="FFCC092F"/>
      <name val="Bradesco Sans Medium"/>
    </font>
    <font>
      <b/>
      <sz val="8"/>
      <color rgb="FF6D6E71"/>
      <name val="Arial"/>
      <family val="2"/>
    </font>
    <font>
      <sz val="7"/>
      <color rgb="FF6D6E71"/>
      <name val="Arial"/>
      <family val="2"/>
    </font>
    <font>
      <sz val="8"/>
      <color theme="1"/>
      <name val="Bradesco Sans"/>
    </font>
    <font>
      <sz val="8"/>
      <color rgb="FFCC092F"/>
      <name val="Bradesco Sans"/>
    </font>
    <font>
      <b/>
      <sz val="8"/>
      <color rgb="FFCC092F"/>
      <name val="Bradesco Sans"/>
    </font>
    <font>
      <b/>
      <sz val="9"/>
      <color rgb="FFCC092F"/>
      <name val="Bradesco Sans"/>
    </font>
    <font>
      <sz val="9"/>
      <color rgb="FFCC092F"/>
      <name val="Bradesco Sans"/>
    </font>
    <font>
      <sz val="7"/>
      <color theme="1"/>
      <name val="Arial"/>
      <family val="2"/>
    </font>
    <font>
      <sz val="8"/>
      <color rgb="FFCC092F"/>
      <name val="Arial"/>
      <family val="2"/>
    </font>
    <font>
      <sz val="8"/>
      <color rgb="FF6D6E71"/>
      <name val="Bradesco Sans"/>
    </font>
    <font>
      <vertAlign val="superscript"/>
      <sz val="8"/>
      <color theme="1" tint="0.34998626667073579"/>
      <name val="Arial"/>
      <family val="2"/>
    </font>
    <font>
      <sz val="8"/>
      <name val="Bradesco Sans"/>
    </font>
    <font>
      <vertAlign val="subscript"/>
      <sz val="8"/>
      <color theme="1" tint="0.34998626667073579"/>
      <name val="Arial"/>
      <family val="2"/>
    </font>
    <font>
      <sz val="7"/>
      <name val="Arial"/>
      <family val="2"/>
    </font>
    <font>
      <sz val="8"/>
      <color theme="9" tint="-0.249977111117893"/>
      <name val="Arial"/>
      <family val="2"/>
    </font>
    <font>
      <b/>
      <sz val="8"/>
      <color rgb="FF00539F"/>
      <name val="Arial"/>
      <family val="2"/>
    </font>
    <font>
      <sz val="8"/>
      <color theme="1"/>
      <name val="Arial"/>
      <family val="2"/>
    </font>
    <font>
      <b/>
      <sz val="8"/>
      <color theme="1" tint="0.34998626667073579"/>
      <name val="Arial"/>
      <family val="2"/>
    </font>
    <font>
      <sz val="8"/>
      <color rgb="FF4D4E53"/>
      <name val="Arial"/>
      <family val="2"/>
    </font>
    <font>
      <b/>
      <sz val="8"/>
      <color rgb="FF4D4E53"/>
      <name val="Arial"/>
      <family val="2"/>
    </font>
    <font>
      <sz val="9"/>
      <color rgb="FF4D4E53"/>
      <name val="Arial"/>
      <family val="2"/>
    </font>
    <font>
      <b/>
      <sz val="9"/>
      <color rgb="FF4D4E53"/>
      <name val="Arial"/>
      <family val="2"/>
    </font>
    <font>
      <sz val="9"/>
      <color theme="1"/>
      <name val="Arial"/>
      <family val="2"/>
    </font>
    <font>
      <sz val="12"/>
      <color theme="1"/>
      <name val="Calibri"/>
      <family val="2"/>
      <scheme val="minor"/>
    </font>
    <font>
      <sz val="9"/>
      <color rgb="FFCC092F"/>
      <name val="Arial"/>
      <family val="2"/>
    </font>
    <font>
      <b/>
      <sz val="9"/>
      <color theme="9" tint="-0.249977111117893"/>
      <name val="Arial"/>
      <family val="2"/>
    </font>
    <font>
      <sz val="8"/>
      <color rgb="FF00539F"/>
      <name val="Arial"/>
      <family val="2"/>
    </font>
    <font>
      <sz val="10"/>
      <color rgb="FF000000"/>
      <name val="Times New Roman"/>
      <family val="1"/>
    </font>
    <font>
      <sz val="8"/>
      <name val="Bradesco Sans Medium"/>
    </font>
    <font>
      <sz val="10"/>
      <color rgb="FF1A1AA6"/>
      <name val="Courier New"/>
      <family val="3"/>
    </font>
    <font>
      <vertAlign val="subscript"/>
      <sz val="9"/>
      <color theme="0"/>
      <name val="Arial"/>
      <family val="2"/>
    </font>
    <font>
      <sz val="7"/>
      <color theme="0"/>
      <name val="Arial"/>
      <family val="2"/>
    </font>
    <font>
      <vertAlign val="subscript"/>
      <sz val="8"/>
      <color theme="0"/>
      <name val="Arial"/>
      <family val="2"/>
    </font>
    <font>
      <b/>
      <vertAlign val="subscript"/>
      <sz val="8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lightDown">
        <fgColor theme="0" tint="-0.34998626667073579"/>
        <bgColor indexed="65"/>
      </patternFill>
    </fill>
  </fills>
  <borders count="53">
    <border>
      <left/>
      <right/>
      <top/>
      <bottom/>
      <diagonal/>
    </border>
    <border>
      <left style="thin">
        <color theme="9" tint="0.39994506668294322"/>
      </left>
      <right/>
      <top/>
      <bottom/>
      <diagonal/>
    </border>
    <border>
      <left/>
      <right style="thin">
        <color theme="9" tint="0.39994506668294322"/>
      </right>
      <top/>
      <bottom/>
      <diagonal/>
    </border>
    <border>
      <left style="thin">
        <color theme="9" tint="0.39994506668294322"/>
      </left>
      <right style="thin">
        <color theme="9" tint="0.39994506668294322"/>
      </right>
      <top/>
      <bottom/>
      <diagonal/>
    </border>
    <border>
      <left/>
      <right/>
      <top/>
      <bottom style="thin">
        <color theme="9" tint="0.39994506668294322"/>
      </bottom>
      <diagonal/>
    </border>
    <border>
      <left/>
      <right style="thin">
        <color theme="9" tint="0.39991454817346722"/>
      </right>
      <top/>
      <bottom/>
      <diagonal/>
    </border>
    <border>
      <left/>
      <right style="thin">
        <color theme="9" tint="0.39994506668294322"/>
      </right>
      <top/>
      <bottom style="thick">
        <color theme="9" tint="-0.24994659260841701"/>
      </bottom>
      <diagonal/>
    </border>
    <border>
      <left style="thin">
        <color theme="9" tint="0.39994506668294322"/>
      </left>
      <right/>
      <top/>
      <bottom style="thick">
        <color theme="9" tint="-0.24994659260841701"/>
      </bottom>
      <diagonal/>
    </border>
    <border>
      <left style="thin">
        <color theme="9" tint="0.39994506668294322"/>
      </left>
      <right style="thin">
        <color theme="9" tint="0.39991454817346722"/>
      </right>
      <top/>
      <bottom style="thick">
        <color theme="9" tint="-0.24994659260841701"/>
      </bottom>
      <diagonal/>
    </border>
    <border>
      <left style="thin">
        <color theme="9" tint="0.39994506668294322"/>
      </left>
      <right style="thin">
        <color theme="9" tint="0.39991454817346722"/>
      </right>
      <top/>
      <bottom/>
      <diagonal/>
    </border>
    <border>
      <left style="thin">
        <color theme="9" tint="0.39994506668294322"/>
      </left>
      <right style="thin">
        <color theme="9" tint="0.39994506668294322"/>
      </right>
      <top/>
      <bottom style="thick">
        <color theme="9" tint="-0.24994659260841701"/>
      </bottom>
      <diagonal/>
    </border>
    <border>
      <left style="thin">
        <color theme="9" tint="0.39991454817346722"/>
      </left>
      <right style="thin">
        <color theme="9" tint="0.39991454817346722"/>
      </right>
      <top/>
      <bottom/>
      <diagonal/>
    </border>
    <border>
      <left style="thin">
        <color theme="9" tint="0.39991454817346722"/>
      </left>
      <right style="thin">
        <color theme="9" tint="0.39988402966399123"/>
      </right>
      <top/>
      <bottom/>
      <diagonal/>
    </border>
    <border>
      <left style="thin">
        <color theme="9" tint="0.39988402966399123"/>
      </left>
      <right style="thin">
        <color theme="9" tint="0.39988402966399123"/>
      </right>
      <top/>
      <bottom/>
      <diagonal/>
    </border>
    <border>
      <left style="thin">
        <color theme="9" tint="0.39988402966399123"/>
      </left>
      <right/>
      <top/>
      <bottom/>
      <diagonal/>
    </border>
    <border>
      <left style="thin">
        <color theme="9" tint="0.39991454817346722"/>
      </left>
      <right/>
      <top/>
      <bottom/>
      <diagonal/>
    </border>
    <border>
      <left style="thin">
        <color theme="9" tint="0.39994506668294322"/>
      </left>
      <right/>
      <top/>
      <bottom style="thin">
        <color theme="9" tint="0.39991454817346722"/>
      </bottom>
      <diagonal/>
    </border>
    <border>
      <left/>
      <right style="thin">
        <color theme="9" tint="0.39991454817346722"/>
      </right>
      <top/>
      <bottom style="thin">
        <color theme="9" tint="0.39991454817346722"/>
      </bottom>
      <diagonal/>
    </border>
    <border>
      <left style="thin">
        <color theme="9" tint="0.39994506668294322"/>
      </left>
      <right/>
      <top style="thin">
        <color theme="9" tint="0.39991454817346722"/>
      </top>
      <bottom/>
      <diagonal/>
    </border>
    <border>
      <left/>
      <right style="thin">
        <color theme="9" tint="0.39994506668294322"/>
      </right>
      <top/>
      <bottom style="thin">
        <color theme="9" tint="0.39991454817346722"/>
      </bottom>
      <diagonal/>
    </border>
    <border>
      <left style="thin">
        <color theme="9" tint="0.39994506668294322"/>
      </left>
      <right style="thin">
        <color theme="9" tint="0.39991454817346722"/>
      </right>
      <top style="thin">
        <color theme="9" tint="0.39991454817346722"/>
      </top>
      <bottom/>
      <diagonal/>
    </border>
    <border>
      <left style="thin">
        <color theme="9" tint="0.39994506668294322"/>
      </left>
      <right style="thin">
        <color theme="9" tint="0.39991454817346722"/>
      </right>
      <top/>
      <bottom style="thin">
        <color theme="9" tint="0.39991454817346722"/>
      </bottom>
      <diagonal/>
    </border>
    <border>
      <left style="thin">
        <color theme="9" tint="0.39991454817346722"/>
      </left>
      <right style="thin">
        <color theme="9" tint="0.39991454817346722"/>
      </right>
      <top style="thin">
        <color theme="9" tint="0.39991454817346722"/>
      </top>
      <bottom style="thin">
        <color theme="9" tint="0.39991454817346722"/>
      </bottom>
      <diagonal/>
    </border>
    <border>
      <left style="thin">
        <color theme="9" tint="0.39991454817346722"/>
      </left>
      <right/>
      <top/>
      <bottom style="thin">
        <color theme="9" tint="0.39988402966399123"/>
      </bottom>
      <diagonal/>
    </border>
    <border>
      <left/>
      <right style="thin">
        <color theme="9" tint="0.39994506668294322"/>
      </right>
      <top/>
      <bottom style="thin">
        <color theme="9" tint="0.39988402966399123"/>
      </bottom>
      <diagonal/>
    </border>
    <border>
      <left style="thin">
        <color theme="9" tint="0.39991454817346722"/>
      </left>
      <right style="thin">
        <color theme="9" tint="0.39988402966399123"/>
      </right>
      <top style="thin">
        <color theme="9" tint="0.39988402966399123"/>
      </top>
      <bottom/>
      <diagonal/>
    </border>
    <border>
      <left style="thin">
        <color theme="9" tint="0.39988402966399123"/>
      </left>
      <right style="thin">
        <color theme="9" tint="0.39994506668294322"/>
      </right>
      <top style="thin">
        <color theme="9" tint="0.39988402966399123"/>
      </top>
      <bottom/>
      <diagonal/>
    </border>
    <border>
      <left style="thin">
        <color theme="9" tint="0.39994506668294322"/>
      </left>
      <right style="thin">
        <color theme="9" tint="0.39988402966399123"/>
      </right>
      <top style="thin">
        <color theme="9" tint="0.39988402966399123"/>
      </top>
      <bottom/>
      <diagonal/>
    </border>
    <border>
      <left style="thin">
        <color theme="9" tint="0.39994506668294322"/>
      </left>
      <right style="thin">
        <color theme="9" tint="0.39994506668294322"/>
      </right>
      <top/>
      <bottom style="thin">
        <color theme="9" tint="0.39991454817346722"/>
      </bottom>
      <diagonal/>
    </border>
    <border>
      <left style="thin">
        <color theme="9" tint="0.39994506668294322"/>
      </left>
      <right style="thin">
        <color theme="9" tint="0.39991454817346722"/>
      </right>
      <top style="thin">
        <color theme="9" tint="0.39991454817346722"/>
      </top>
      <bottom style="thin">
        <color theme="9" tint="0.39991454817346722"/>
      </bottom>
      <diagonal/>
    </border>
    <border>
      <left style="thin">
        <color theme="9" tint="0.39991454817346722"/>
      </left>
      <right style="thin">
        <color theme="9" tint="0.39991454817346722"/>
      </right>
      <top style="thin">
        <color theme="9" tint="0.39991454817346722"/>
      </top>
      <bottom/>
      <diagonal/>
    </border>
    <border>
      <left style="thin">
        <color theme="9" tint="0.39991454817346722"/>
      </left>
      <right style="thin">
        <color theme="9" tint="0.39991454817346722"/>
      </right>
      <top/>
      <bottom style="thick">
        <color theme="9" tint="-0.24994659260841701"/>
      </bottom>
      <diagonal/>
    </border>
    <border>
      <left/>
      <right/>
      <top/>
      <bottom style="thin">
        <color theme="9" tint="0.39991454817346722"/>
      </bottom>
      <diagonal/>
    </border>
    <border>
      <left style="thin">
        <color theme="9" tint="0.39991454817346722"/>
      </left>
      <right style="thin">
        <color theme="9" tint="0.39991454817346722"/>
      </right>
      <top/>
      <bottom style="thin">
        <color theme="9" tint="0.39991454817346722"/>
      </bottom>
      <diagonal/>
    </border>
    <border>
      <left/>
      <right/>
      <top/>
      <bottom style="thin">
        <color auto="1"/>
      </bottom>
      <diagonal/>
    </border>
    <border>
      <left style="thin">
        <color theme="9" tint="0.39994506668294322"/>
      </left>
      <right/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theme="9" tint="0.39988402966399123"/>
      </left>
      <right style="thin">
        <color theme="9" tint="0.39988402966399123"/>
      </right>
      <top/>
      <bottom style="thick">
        <color auto="1"/>
      </bottom>
      <diagonal/>
    </border>
    <border>
      <left style="thin">
        <color theme="9" tint="0.39988402966399123"/>
      </left>
      <right/>
      <top/>
      <bottom style="thick">
        <color auto="1"/>
      </bottom>
      <diagonal/>
    </border>
    <border>
      <left style="thin">
        <color theme="9" tint="0.39988402966399123"/>
      </left>
      <right style="thin">
        <color theme="9" tint="0.39994506668294322"/>
      </right>
      <top/>
      <bottom/>
      <diagonal/>
    </border>
    <border>
      <left style="thin">
        <color theme="9" tint="0.39994506668294322"/>
      </left>
      <right style="thin">
        <color theme="9" tint="0.39991454817346722"/>
      </right>
      <top/>
      <bottom style="thin">
        <color auto="1"/>
      </bottom>
      <diagonal/>
    </border>
    <border>
      <left style="thin">
        <color theme="9" tint="0.39991454817346722"/>
      </left>
      <right style="thin">
        <color theme="9" tint="0.39991454817346722"/>
      </right>
      <top/>
      <bottom style="thin">
        <color auto="1"/>
      </bottom>
      <diagonal/>
    </border>
    <border>
      <left style="thin">
        <color theme="9" tint="0.39991454817346722"/>
      </left>
      <right/>
      <top/>
      <bottom style="thin">
        <color auto="1"/>
      </bottom>
      <diagonal/>
    </border>
    <border>
      <left style="thin">
        <color theme="9" tint="0.59996337778862885"/>
      </left>
      <right style="thin">
        <color theme="9" tint="0.39988402966399123"/>
      </right>
      <top/>
      <bottom style="thin">
        <color theme="9" tint="0.59996337778862885"/>
      </bottom>
      <diagonal/>
    </border>
    <border>
      <left style="thin">
        <color theme="9" tint="0.39988402966399123"/>
      </left>
      <right style="thin">
        <color theme="9" tint="0.39988402966399123"/>
      </right>
      <top/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39988402966399123"/>
      </right>
      <top/>
      <bottom style="thin">
        <color theme="9" tint="0.39991454817346722"/>
      </bottom>
      <diagonal/>
    </border>
    <border>
      <left style="thin">
        <color theme="9" tint="0.39988402966399123"/>
      </left>
      <right style="thin">
        <color theme="9" tint="0.39988402966399123"/>
      </right>
      <top/>
      <bottom style="thin">
        <color theme="9" tint="0.39991454817346722"/>
      </bottom>
      <diagonal/>
    </border>
    <border>
      <left style="thin">
        <color theme="9" tint="0.39988402966399123"/>
      </left>
      <right style="thin">
        <color theme="9" tint="0.39994506668294322"/>
      </right>
      <top/>
      <bottom style="thin">
        <color theme="9" tint="0.39991454817346722"/>
      </bottom>
      <diagonal/>
    </border>
    <border>
      <left style="thin">
        <color theme="9" tint="0.39991454817346722"/>
      </left>
      <right style="thin">
        <color theme="9" tint="0.39994506668294322"/>
      </right>
      <top/>
      <bottom style="thin">
        <color theme="9" tint="0.39991454817346722"/>
      </bottom>
      <diagonal/>
    </border>
    <border>
      <left style="thin">
        <color theme="9" tint="0.39991454817346722"/>
      </left>
      <right style="thin">
        <color theme="9" tint="0.39994506668294322"/>
      </right>
      <top style="thin">
        <color theme="9" tint="0.39991454817346722"/>
      </top>
      <bottom/>
      <diagonal/>
    </border>
    <border>
      <left style="thin">
        <color theme="9" tint="0.39991454817346722"/>
      </left>
      <right/>
      <top style="thin">
        <color theme="9" tint="0.39991454817346722"/>
      </top>
      <bottom style="thin">
        <color theme="9" tint="0.39991454817346722"/>
      </bottom>
      <diagonal/>
    </border>
    <border>
      <left style="thin">
        <color theme="9" tint="0.39991454817346722"/>
      </left>
      <right style="thin">
        <color theme="9" tint="0.39994506668294322"/>
      </right>
      <top style="thin">
        <color theme="9" tint="0.39988402966399123"/>
      </top>
      <bottom style="thin">
        <color theme="9" tint="0.39991454817346722"/>
      </bottom>
      <diagonal/>
    </border>
    <border>
      <left style="thin">
        <color theme="9" tint="0.39991454817346722"/>
      </left>
      <right style="thin">
        <color theme="9" tint="0.39994506668294322"/>
      </right>
      <top style="thin">
        <color theme="9" tint="0.39991454817346722"/>
      </top>
      <bottom style="thin">
        <color theme="9" tint="0.39988402966399123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1" fillId="0" borderId="0"/>
    <xf numFmtId="0" fontId="43" fillId="0" borderId="0"/>
    <xf numFmtId="166" fontId="7" fillId="0" borderId="0" applyFont="0" applyFill="0" applyBorder="0" applyAlignment="0" applyProtection="0"/>
    <xf numFmtId="0" fontId="47" fillId="0" borderId="0"/>
  </cellStyleXfs>
  <cellXfs count="436">
    <xf numFmtId="0" fontId="0" fillId="0" borderId="0" xfId="0"/>
    <xf numFmtId="0" fontId="3" fillId="2" borderId="0" xfId="0" applyFont="1" applyFill="1" applyBorder="1" applyProtection="1"/>
    <xf numFmtId="43" fontId="4" fillId="2" borderId="0" xfId="1" applyFont="1" applyFill="1" applyBorder="1" applyProtection="1"/>
    <xf numFmtId="0" fontId="4" fillId="2" borderId="0" xfId="0" applyFont="1" applyFill="1" applyBorder="1" applyProtection="1"/>
    <xf numFmtId="0" fontId="3" fillId="3" borderId="0" xfId="0" applyFont="1" applyFill="1" applyBorder="1" applyAlignment="1" applyProtection="1">
      <alignment horizontal="center"/>
    </xf>
    <xf numFmtId="43" fontId="4" fillId="3" borderId="0" xfId="1" applyFont="1" applyFill="1" applyBorder="1" applyAlignment="1" applyProtection="1">
      <alignment horizontal="center"/>
    </xf>
    <xf numFmtId="0" fontId="0" fillId="0" borderId="0" xfId="0" applyBorder="1"/>
    <xf numFmtId="0" fontId="8" fillId="2" borderId="0" xfId="4" applyFont="1" applyFill="1" applyBorder="1" applyAlignment="1" applyProtection="1"/>
    <xf numFmtId="43" fontId="8" fillId="2" borderId="3" xfId="1" applyFont="1" applyFill="1" applyBorder="1" applyAlignment="1" applyProtection="1">
      <alignment horizontal="center" vertical="top"/>
    </xf>
    <xf numFmtId="0" fontId="8" fillId="2" borderId="0" xfId="0" applyFont="1" applyFill="1" applyBorder="1" applyAlignment="1" applyProtection="1">
      <alignment horizontal="center" vertical="top"/>
    </xf>
    <xf numFmtId="43" fontId="4" fillId="3" borderId="3" xfId="1" applyFont="1" applyFill="1" applyBorder="1" applyAlignment="1" applyProtection="1">
      <alignment horizontal="center"/>
    </xf>
    <xf numFmtId="0" fontId="0" fillId="0" borderId="0" xfId="0" applyAlignment="1">
      <alignment vertical="center"/>
    </xf>
    <xf numFmtId="0" fontId="11" fillId="0" borderId="0" xfId="0" applyFont="1" applyFill="1" applyBorder="1" applyAlignment="1">
      <alignment horizontal="left" vertical="center" wrapText="1"/>
    </xf>
    <xf numFmtId="164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168" fontId="13" fillId="0" borderId="0" xfId="2" applyNumberFormat="1" applyFont="1" applyFill="1" applyBorder="1" applyAlignment="1" applyProtection="1">
      <alignment horizontal="right" vertical="center"/>
      <protection locked="0"/>
    </xf>
    <xf numFmtId="168" fontId="13" fillId="3" borderId="0" xfId="2" applyNumberFormat="1" applyFont="1" applyFill="1" applyBorder="1" applyAlignment="1" applyProtection="1">
      <alignment horizontal="right" vertical="center"/>
      <protection locked="0"/>
    </xf>
    <xf numFmtId="168" fontId="14" fillId="3" borderId="0" xfId="2" applyNumberFormat="1" applyFont="1" applyFill="1" applyBorder="1" applyAlignment="1" applyProtection="1">
      <alignment horizontal="right" vertical="center"/>
      <protection locked="0"/>
    </xf>
    <xf numFmtId="167" fontId="14" fillId="3" borderId="0" xfId="5" applyNumberFormat="1" applyFont="1" applyFill="1" applyBorder="1" applyAlignment="1" applyProtection="1">
      <alignment horizontal="right" vertical="center"/>
      <protection locked="0"/>
    </xf>
    <xf numFmtId="0" fontId="15" fillId="0" borderId="4" xfId="0" applyFont="1" applyFill="1" applyBorder="1" applyAlignment="1">
      <alignment horizontal="left" vertical="center" wrapText="1"/>
    </xf>
    <xf numFmtId="168" fontId="16" fillId="0" borderId="4" xfId="0" applyNumberFormat="1" applyFont="1" applyFill="1" applyBorder="1" applyAlignment="1">
      <alignment horizontal="center" vertical="center" wrapText="1"/>
    </xf>
    <xf numFmtId="168" fontId="17" fillId="0" borderId="4" xfId="2" applyNumberFormat="1" applyFont="1" applyFill="1" applyBorder="1" applyAlignment="1">
      <alignment horizontal="left" wrapText="1"/>
    </xf>
    <xf numFmtId="167" fontId="18" fillId="0" borderId="4" xfId="5" applyNumberFormat="1" applyFont="1" applyFill="1" applyBorder="1" applyAlignment="1" applyProtection="1">
      <alignment horizontal="center" vertical="center"/>
      <protection locked="0"/>
    </xf>
    <xf numFmtId="168" fontId="19" fillId="3" borderId="4" xfId="2" applyNumberFormat="1" applyFont="1" applyFill="1" applyBorder="1" applyAlignment="1" applyProtection="1">
      <alignment horizontal="right" vertical="center"/>
      <protection locked="0"/>
    </xf>
    <xf numFmtId="167" fontId="19" fillId="3" borderId="4" xfId="5" applyNumberFormat="1" applyFont="1" applyFill="1" applyBorder="1" applyAlignment="1" applyProtection="1">
      <alignment horizontal="right" vertical="center"/>
      <protection locked="0"/>
    </xf>
    <xf numFmtId="0" fontId="20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 wrapText="1"/>
    </xf>
    <xf numFmtId="165" fontId="20" fillId="0" borderId="0" xfId="1" applyNumberFormat="1" applyFont="1" applyFill="1" applyBorder="1" applyAlignment="1">
      <alignment horizontal="left" vertical="center" wrapText="1"/>
    </xf>
    <xf numFmtId="164" fontId="21" fillId="0" borderId="0" xfId="0" applyNumberFormat="1" applyFont="1" applyFill="1" applyBorder="1" applyAlignment="1">
      <alignment horizontal="left" wrapText="1"/>
    </xf>
    <xf numFmtId="167" fontId="20" fillId="0" borderId="0" xfId="5" applyNumberFormat="1" applyFont="1" applyFill="1" applyBorder="1" applyAlignment="1" applyProtection="1">
      <alignment horizontal="center" vertical="center"/>
      <protection locked="0"/>
    </xf>
    <xf numFmtId="0" fontId="13" fillId="4" borderId="0" xfId="0" quotePrefix="1" applyFont="1" applyFill="1" applyBorder="1" applyAlignment="1">
      <alignment horizontal="justify" vertical="top" wrapText="1"/>
    </xf>
    <xf numFmtId="0" fontId="3" fillId="3" borderId="0" xfId="0" applyFont="1" applyFill="1" applyBorder="1" applyAlignment="1" applyProtection="1">
      <alignment horizontal="left"/>
    </xf>
    <xf numFmtId="0" fontId="22" fillId="0" borderId="0" xfId="0" applyFont="1" applyBorder="1" applyProtection="1"/>
    <xf numFmtId="0" fontId="23" fillId="0" borderId="0" xfId="0" applyFont="1" applyProtection="1"/>
    <xf numFmtId="0" fontId="22" fillId="0" borderId="0" xfId="0" applyFont="1" applyProtection="1"/>
    <xf numFmtId="0" fontId="22" fillId="0" borderId="0" xfId="0" applyFont="1" applyFill="1" applyBorder="1" applyProtection="1"/>
    <xf numFmtId="0" fontId="3" fillId="3" borderId="0" xfId="0" applyFont="1" applyFill="1" applyBorder="1" applyProtection="1"/>
    <xf numFmtId="0" fontId="23" fillId="3" borderId="0" xfId="0" applyFont="1" applyFill="1" applyAlignment="1" applyProtection="1">
      <alignment horizontal="left"/>
    </xf>
    <xf numFmtId="0" fontId="23" fillId="3" borderId="0" xfId="0" applyFont="1" applyFill="1" applyBorder="1" applyProtection="1"/>
    <xf numFmtId="0" fontId="24" fillId="3" borderId="0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 applyProtection="1">
      <alignment horizontal="center"/>
    </xf>
    <xf numFmtId="0" fontId="23" fillId="0" borderId="0" xfId="0" applyFont="1" applyAlignment="1" applyProtection="1"/>
    <xf numFmtId="0" fontId="25" fillId="3" borderId="0" xfId="0" applyFont="1" applyFill="1" applyBorder="1" applyAlignment="1">
      <alignment horizontal="left" vertical="center" wrapText="1"/>
    </xf>
    <xf numFmtId="170" fontId="16" fillId="3" borderId="0" xfId="7" quotePrefix="1" applyNumberFormat="1" applyFont="1" applyFill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vertical="center"/>
    </xf>
    <xf numFmtId="0" fontId="8" fillId="3" borderId="0" xfId="0" applyFont="1" applyFill="1" applyAlignment="1" applyProtection="1">
      <alignment horizontal="center" vertical="center"/>
    </xf>
    <xf numFmtId="166" fontId="4" fillId="3" borderId="3" xfId="6" applyFont="1" applyFill="1" applyBorder="1" applyAlignment="1" applyProtection="1">
      <alignment horizontal="center"/>
    </xf>
    <xf numFmtId="166" fontId="4" fillId="3" borderId="0" xfId="6" applyFont="1" applyFill="1" applyBorder="1" applyAlignment="1" applyProtection="1">
      <alignment horizontal="center"/>
    </xf>
    <xf numFmtId="0" fontId="4" fillId="3" borderId="0" xfId="0" applyFont="1" applyFill="1" applyBorder="1" applyAlignment="1" applyProtection="1">
      <alignment horizontal="center"/>
    </xf>
    <xf numFmtId="0" fontId="27" fillId="0" borderId="0" xfId="0" applyFont="1" applyFill="1" applyProtection="1"/>
    <xf numFmtId="49" fontId="23" fillId="3" borderId="0" xfId="0" applyNumberFormat="1" applyFont="1" applyFill="1" applyAlignment="1">
      <alignment horizontal="left" vertical="center"/>
    </xf>
    <xf numFmtId="0" fontId="9" fillId="2" borderId="0" xfId="4" applyFont="1" applyFill="1" applyBorder="1" applyAlignment="1" applyProtection="1">
      <alignment horizontal="left" vertical="center"/>
    </xf>
    <xf numFmtId="165" fontId="9" fillId="2" borderId="3" xfId="6" applyNumberFormat="1" applyFont="1" applyFill="1" applyBorder="1" applyAlignment="1" applyProtection="1">
      <alignment horizontal="center" vertical="center"/>
      <protection locked="0"/>
    </xf>
    <xf numFmtId="166" fontId="28" fillId="0" borderId="0" xfId="6" applyFont="1" applyFill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vertical="center"/>
    </xf>
    <xf numFmtId="49" fontId="29" fillId="3" borderId="0" xfId="0" applyNumberFormat="1" applyFont="1" applyFill="1" applyAlignment="1">
      <alignment horizontal="left" vertical="center"/>
    </xf>
    <xf numFmtId="166" fontId="13" fillId="0" borderId="0" xfId="6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vertical="center"/>
    </xf>
    <xf numFmtId="49" fontId="29" fillId="3" borderId="0" xfId="0" applyNumberFormat="1" applyFont="1" applyFill="1" applyAlignment="1">
      <alignment horizontal="left"/>
    </xf>
    <xf numFmtId="0" fontId="31" fillId="0" borderId="0" xfId="0" applyFont="1" applyProtection="1"/>
    <xf numFmtId="0" fontId="29" fillId="3" borderId="0" xfId="0" applyFont="1" applyFill="1" applyBorder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0" fontId="29" fillId="0" borderId="0" xfId="0" applyFont="1" applyAlignment="1" applyProtection="1">
      <alignment vertical="center"/>
    </xf>
    <xf numFmtId="165" fontId="20" fillId="0" borderId="0" xfId="6" applyNumberFormat="1" applyFont="1" applyFill="1" applyBorder="1" applyAlignment="1">
      <alignment horizontal="left" vertical="center" wrapText="1"/>
    </xf>
    <xf numFmtId="49" fontId="3" fillId="3" borderId="0" xfId="0" applyNumberFormat="1" applyFont="1" applyFill="1" applyAlignment="1">
      <alignment horizontal="left"/>
    </xf>
    <xf numFmtId="0" fontId="35" fillId="0" borderId="0" xfId="4" applyFont="1" applyFill="1" applyBorder="1" applyAlignment="1" applyProtection="1">
      <alignment horizontal="center" vertical="center"/>
    </xf>
    <xf numFmtId="0" fontId="35" fillId="0" borderId="0" xfId="4" applyFont="1" applyFill="1" applyBorder="1" applyAlignment="1" applyProtection="1">
      <alignment horizontal="left" vertical="center"/>
    </xf>
    <xf numFmtId="167" fontId="36" fillId="0" borderId="0" xfId="5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left"/>
    </xf>
    <xf numFmtId="0" fontId="22" fillId="0" borderId="0" xfId="0" applyFont="1" applyAlignment="1" applyProtection="1">
      <alignment horizontal="center" vertical="center"/>
    </xf>
    <xf numFmtId="0" fontId="22" fillId="0" borderId="0" xfId="0" applyFont="1" applyFill="1" applyProtection="1"/>
    <xf numFmtId="0" fontId="11" fillId="0" borderId="0" xfId="0" applyFont="1" applyBorder="1"/>
    <xf numFmtId="0" fontId="11" fillId="0" borderId="0" xfId="0" applyFont="1" applyBorder="1" applyAlignment="1">
      <alignment horizontal="center" vertical="center"/>
    </xf>
    <xf numFmtId="166" fontId="37" fillId="5" borderId="0" xfId="6" applyFont="1" applyFill="1" applyBorder="1" applyAlignment="1">
      <alignment horizontal="center" vertical="center" wrapText="1"/>
    </xf>
    <xf numFmtId="165" fontId="37" fillId="0" borderId="0" xfId="6" applyNumberFormat="1" applyFont="1" applyFill="1" applyBorder="1" applyAlignment="1">
      <alignment horizontal="center" vertical="center" wrapText="1"/>
    </xf>
    <xf numFmtId="0" fontId="37" fillId="0" borderId="0" xfId="8" applyFont="1" applyFill="1" applyBorder="1" applyAlignment="1" applyProtection="1">
      <alignment vertical="center" wrapText="1"/>
      <protection locked="0"/>
    </xf>
    <xf numFmtId="0" fontId="37" fillId="0" borderId="0" xfId="8" applyFont="1" applyFill="1" applyBorder="1" applyAlignment="1" applyProtection="1">
      <alignment horizontal="center" vertical="center"/>
      <protection locked="0"/>
    </xf>
    <xf numFmtId="164" fontId="11" fillId="3" borderId="0" xfId="0" quotePrefix="1" applyNumberFormat="1" applyFont="1" applyFill="1" applyBorder="1" applyAlignment="1">
      <alignment horizontal="center" vertical="center" wrapText="1"/>
    </xf>
    <xf numFmtId="0" fontId="9" fillId="2" borderId="0" xfId="8" applyFont="1" applyFill="1" applyBorder="1" applyAlignment="1" applyProtection="1">
      <alignment vertical="center" wrapText="1"/>
      <protection locked="0"/>
    </xf>
    <xf numFmtId="166" fontId="11" fillId="5" borderId="0" xfId="6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164" fontId="37" fillId="3" borderId="0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vertical="center" wrapText="1"/>
    </xf>
    <xf numFmtId="0" fontId="11" fillId="0" borderId="0" xfId="0" applyFont="1" applyBorder="1" applyAlignment="1">
      <alignment vertical="top"/>
    </xf>
    <xf numFmtId="0" fontId="11" fillId="3" borderId="0" xfId="0" applyFont="1" applyFill="1" applyBorder="1" applyAlignment="1">
      <alignment horizontal="center" vertical="top" wrapText="1"/>
    </xf>
    <xf numFmtId="164" fontId="11" fillId="3" borderId="0" xfId="0" applyNumberFormat="1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vertical="top" wrapText="1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 vertical="center"/>
    </xf>
    <xf numFmtId="49" fontId="37" fillId="0" borderId="0" xfId="0" applyNumberFormat="1" applyFont="1" applyFill="1" applyBorder="1" applyAlignment="1">
      <alignment horizontal="center" vertical="center"/>
    </xf>
    <xf numFmtId="0" fontId="6" fillId="2" borderId="0" xfId="3" applyFont="1" applyFill="1" applyBorder="1" applyAlignment="1" applyProtection="1">
      <alignment horizontal="right" vertical="center"/>
    </xf>
    <xf numFmtId="0" fontId="8" fillId="2" borderId="0" xfId="0" applyFont="1" applyFill="1" applyBorder="1" applyProtection="1"/>
    <xf numFmtId="0" fontId="2" fillId="2" borderId="0" xfId="0" applyNumberFormat="1" applyFont="1" applyFill="1" applyBorder="1" applyAlignment="1" applyProtection="1">
      <alignment vertical="center"/>
    </xf>
    <xf numFmtId="0" fontId="11" fillId="0" borderId="0" xfId="0" applyFont="1" applyBorder="1" applyAlignment="1">
      <alignment vertical="center"/>
    </xf>
    <xf numFmtId="43" fontId="11" fillId="0" borderId="0" xfId="0" applyNumberFormat="1" applyFont="1" applyBorder="1" applyAlignment="1">
      <alignment vertical="center"/>
    </xf>
    <xf numFmtId="43" fontId="11" fillId="0" borderId="0" xfId="1" applyFont="1" applyBorder="1" applyAlignment="1">
      <alignment vertical="center"/>
    </xf>
    <xf numFmtId="0" fontId="37" fillId="0" borderId="0" xfId="0" applyFont="1" applyBorder="1" applyAlignment="1">
      <alignment vertical="center"/>
    </xf>
    <xf numFmtId="166" fontId="37" fillId="0" borderId="0" xfId="6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left" vertical="center" wrapText="1"/>
    </xf>
    <xf numFmtId="164" fontId="37" fillId="0" borderId="0" xfId="0" applyNumberFormat="1" applyFont="1" applyFill="1" applyBorder="1" applyAlignment="1">
      <alignment horizontal="center" vertical="center" wrapText="1"/>
    </xf>
    <xf numFmtId="164" fontId="37" fillId="3" borderId="0" xfId="0" quotePrefix="1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horizontal="center"/>
    </xf>
    <xf numFmtId="49" fontId="37" fillId="3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/>
    <xf numFmtId="0" fontId="38" fillId="0" borderId="0" xfId="0" applyFont="1" applyBorder="1"/>
    <xf numFmtId="165" fontId="38" fillId="0" borderId="0" xfId="6" applyNumberFormat="1" applyFont="1" applyBorder="1"/>
    <xf numFmtId="0" fontId="8" fillId="0" borderId="0" xfId="0" applyFont="1" applyBorder="1" applyAlignment="1">
      <alignment horizontal="center"/>
    </xf>
    <xf numFmtId="0" fontId="38" fillId="0" borderId="0" xfId="0" applyFont="1" applyBorder="1" applyAlignment="1">
      <alignment vertical="center"/>
    </xf>
    <xf numFmtId="49" fontId="11" fillId="0" borderId="7" xfId="5" applyNumberFormat="1" applyFont="1" applyFill="1" applyBorder="1" applyAlignment="1" applyProtection="1">
      <alignment horizontal="left" vertical="center" indent="1"/>
      <protection hidden="1"/>
    </xf>
    <xf numFmtId="0" fontId="8" fillId="3" borderId="0" xfId="0" quotePrefix="1" applyFont="1" applyFill="1" applyBorder="1" applyAlignment="1">
      <alignment horizontal="center" vertical="center"/>
    </xf>
    <xf numFmtId="0" fontId="9" fillId="2" borderId="1" xfId="9" applyFont="1" applyFill="1" applyBorder="1" applyAlignment="1" applyProtection="1">
      <alignment vertical="center"/>
      <protection hidden="1"/>
    </xf>
    <xf numFmtId="0" fontId="35" fillId="0" borderId="0" xfId="0" applyFont="1" applyBorder="1" applyAlignment="1">
      <alignment vertical="center"/>
    </xf>
    <xf numFmtId="49" fontId="9" fillId="6" borderId="1" xfId="5" applyNumberFormat="1" applyFont="1" applyFill="1" applyBorder="1" applyAlignment="1" applyProtection="1">
      <alignment horizontal="left" vertical="center"/>
      <protection hidden="1"/>
    </xf>
    <xf numFmtId="49" fontId="11" fillId="0" borderId="1" xfId="5" applyNumberFormat="1" applyFont="1" applyFill="1" applyBorder="1" applyAlignment="1" applyProtection="1">
      <alignment horizontal="left" vertical="center" indent="1"/>
      <protection hidden="1"/>
    </xf>
    <xf numFmtId="0" fontId="40" fillId="0" borderId="0" xfId="0" applyFont="1" applyBorder="1" applyAlignment="1">
      <alignment vertical="center"/>
    </xf>
    <xf numFmtId="0" fontId="2" fillId="2" borderId="1" xfId="9" applyFont="1" applyFill="1" applyBorder="1" applyAlignment="1" applyProtection="1">
      <alignment wrapText="1"/>
      <protection hidden="1"/>
    </xf>
    <xf numFmtId="0" fontId="2" fillId="3" borderId="0" xfId="0" applyFont="1" applyFill="1" applyBorder="1" applyAlignment="1">
      <alignment vertical="center"/>
    </xf>
    <xf numFmtId="0" fontId="41" fillId="0" borderId="0" xfId="0" applyFont="1" applyFill="1" applyBorder="1" applyAlignment="1">
      <alignment horizontal="center" vertical="center"/>
    </xf>
    <xf numFmtId="0" fontId="40" fillId="0" borderId="0" xfId="0" applyFont="1" applyBorder="1"/>
    <xf numFmtId="49" fontId="2" fillId="3" borderId="0" xfId="0" applyNumberFormat="1" applyFont="1" applyFill="1" applyAlignment="1">
      <alignment horizontal="center" vertical="center"/>
    </xf>
    <xf numFmtId="0" fontId="38" fillId="0" borderId="0" xfId="0" applyFont="1" applyFill="1" applyBorder="1"/>
    <xf numFmtId="49" fontId="9" fillId="0" borderId="0" xfId="0" applyNumberFormat="1" applyFont="1" applyFill="1" applyAlignment="1">
      <alignment horizontal="center" vertical="center"/>
    </xf>
    <xf numFmtId="0" fontId="13" fillId="0" borderId="0" xfId="0" applyFont="1"/>
    <xf numFmtId="49" fontId="20" fillId="0" borderId="0" xfId="0" applyNumberFormat="1" applyFont="1" applyFill="1" applyAlignment="1">
      <alignment horizontal="center" vertical="center"/>
    </xf>
    <xf numFmtId="0" fontId="38" fillId="0" borderId="0" xfId="0" applyFont="1"/>
    <xf numFmtId="0" fontId="8" fillId="0" borderId="0" xfId="0" applyFont="1" applyFill="1" applyProtection="1"/>
    <xf numFmtId="0" fontId="41" fillId="0" borderId="0" xfId="0" applyNumberFormat="1" applyFont="1" applyFill="1" applyBorder="1" applyAlignment="1" applyProtection="1">
      <alignment vertical="center"/>
    </xf>
    <xf numFmtId="0" fontId="28" fillId="0" borderId="0" xfId="0" applyFont="1"/>
    <xf numFmtId="0" fontId="28" fillId="0" borderId="0" xfId="0" applyFont="1" applyFill="1" applyBorder="1" applyProtection="1"/>
    <xf numFmtId="0" fontId="28" fillId="0" borderId="0" xfId="0" applyFont="1" applyFill="1" applyBorder="1" applyAlignment="1" applyProtection="1">
      <alignment horizontal="center" vertical="center"/>
    </xf>
    <xf numFmtId="49" fontId="18" fillId="0" borderId="0" xfId="0" applyNumberFormat="1" applyFont="1" applyFill="1" applyAlignment="1">
      <alignment horizontal="center" vertical="center"/>
    </xf>
    <xf numFmtId="0" fontId="36" fillId="0" borderId="0" xfId="0" applyFont="1" applyBorder="1"/>
    <xf numFmtId="0" fontId="36" fillId="0" borderId="0" xfId="0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8" fillId="0" borderId="0" xfId="0" applyFont="1" applyFill="1" applyBorder="1" applyProtection="1"/>
    <xf numFmtId="49" fontId="8" fillId="0" borderId="0" xfId="0" applyNumberFormat="1" applyFont="1" applyFill="1" applyBorder="1" applyAlignment="1">
      <alignment horizontal="center" vertical="center"/>
    </xf>
    <xf numFmtId="0" fontId="13" fillId="0" borderId="0" xfId="0" applyFont="1" applyBorder="1"/>
    <xf numFmtId="0" fontId="2" fillId="2" borderId="0" xfId="0" applyNumberFormat="1" applyFont="1" applyFill="1" applyBorder="1" applyAlignment="1" applyProtection="1">
      <alignment horizontal="left" vertical="center"/>
    </xf>
    <xf numFmtId="49" fontId="13" fillId="0" borderId="0" xfId="0" applyNumberFormat="1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165" fontId="2" fillId="2" borderId="3" xfId="6" applyNumberFormat="1" applyFont="1" applyFill="1" applyBorder="1" applyAlignment="1">
      <alignment horizontal="center" vertical="center"/>
    </xf>
    <xf numFmtId="165" fontId="2" fillId="2" borderId="3" xfId="6" applyNumberFormat="1" applyFont="1" applyFill="1" applyBorder="1" applyAlignment="1">
      <alignment horizontal="center"/>
    </xf>
    <xf numFmtId="0" fontId="8" fillId="0" borderId="2" xfId="0" applyFont="1" applyFill="1" applyBorder="1" applyProtection="1"/>
    <xf numFmtId="0" fontId="38" fillId="0" borderId="1" xfId="0" applyFont="1" applyBorder="1"/>
    <xf numFmtId="0" fontId="8" fillId="2" borderId="2" xfId="0" applyFont="1" applyFill="1" applyBorder="1" applyProtection="1"/>
    <xf numFmtId="0" fontId="2" fillId="2" borderId="1" xfId="0" applyNumberFormat="1" applyFont="1" applyFill="1" applyBorder="1" applyAlignment="1" applyProtection="1">
      <alignment vertical="center"/>
    </xf>
    <xf numFmtId="0" fontId="8" fillId="0" borderId="0" xfId="0" applyFont="1" applyBorder="1"/>
    <xf numFmtId="49" fontId="36" fillId="0" borderId="0" xfId="5" applyNumberFormat="1" applyFont="1" applyFill="1" applyBorder="1" applyAlignment="1" applyProtection="1">
      <alignment horizontal="left" vertical="center" indent="1"/>
      <protection hidden="1"/>
    </xf>
    <xf numFmtId="0" fontId="36" fillId="0" borderId="0" xfId="10" applyFont="1" applyBorder="1" applyAlignment="1" applyProtection="1">
      <alignment vertical="center"/>
    </xf>
    <xf numFmtId="0" fontId="38" fillId="0" borderId="0" xfId="0" quotePrefix="1" applyFont="1" applyFill="1" applyBorder="1" applyAlignment="1">
      <alignment vertical="top" wrapText="1"/>
    </xf>
    <xf numFmtId="0" fontId="8" fillId="0" borderId="0" xfId="10" applyFont="1" applyBorder="1" applyAlignment="1" applyProtection="1">
      <alignment vertical="center"/>
    </xf>
    <xf numFmtId="0" fontId="41" fillId="0" borderId="0" xfId="0" applyFont="1" applyFill="1" applyBorder="1" applyAlignment="1">
      <alignment vertical="center" wrapText="1"/>
    </xf>
    <xf numFmtId="0" fontId="41" fillId="0" borderId="0" xfId="0" applyFont="1" applyFill="1" applyBorder="1" applyAlignment="1">
      <alignment horizontal="left" wrapText="1"/>
    </xf>
    <xf numFmtId="166" fontId="38" fillId="0" borderId="0" xfId="6" applyFont="1" applyFill="1" applyBorder="1" applyAlignment="1">
      <alignment horizontal="center" vertical="center"/>
    </xf>
    <xf numFmtId="49" fontId="38" fillId="0" borderId="0" xfId="5" applyNumberFormat="1" applyFont="1" applyFill="1" applyBorder="1" applyAlignment="1" applyProtection="1">
      <alignment horizontal="left" vertical="center" indent="1"/>
      <protection hidden="1"/>
    </xf>
    <xf numFmtId="0" fontId="8" fillId="0" borderId="0" xfId="0" quotePrefix="1" applyFont="1" applyFill="1" applyBorder="1"/>
    <xf numFmtId="49" fontId="11" fillId="0" borderId="7" xfId="5" applyNumberFormat="1" applyFont="1" applyFill="1" applyBorder="1" applyAlignment="1" applyProtection="1">
      <alignment horizontal="left" vertical="center"/>
      <protection hidden="1"/>
    </xf>
    <xf numFmtId="0" fontId="8" fillId="0" borderId="0" xfId="0" quotePrefix="1" applyFont="1" applyFill="1" applyBorder="1" applyAlignment="1">
      <alignment vertical="center"/>
    </xf>
    <xf numFmtId="0" fontId="2" fillId="0" borderId="0" xfId="10" applyFont="1" applyFill="1" applyBorder="1" applyAlignment="1" applyProtection="1">
      <alignment horizontal="center" vertical="center"/>
    </xf>
    <xf numFmtId="0" fontId="38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41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vertical="center"/>
    </xf>
    <xf numFmtId="0" fontId="36" fillId="0" borderId="0" xfId="0" applyFont="1" applyFill="1" applyBorder="1"/>
    <xf numFmtId="0" fontId="8" fillId="0" borderId="0" xfId="0" applyFont="1" applyFill="1" applyBorder="1"/>
    <xf numFmtId="165" fontId="13" fillId="0" borderId="0" xfId="6" applyNumberFormat="1" applyFont="1" applyFill="1" applyBorder="1"/>
    <xf numFmtId="0" fontId="36" fillId="3" borderId="0" xfId="0" applyFont="1" applyFill="1" applyBorder="1"/>
    <xf numFmtId="0" fontId="36" fillId="0" borderId="0" xfId="0" applyFont="1" applyFill="1" applyBorder="1" applyProtection="1"/>
    <xf numFmtId="0" fontId="36" fillId="0" borderId="0" xfId="0" applyFont="1" applyBorder="1" applyProtection="1"/>
    <xf numFmtId="0" fontId="39" fillId="0" borderId="0" xfId="0" quotePrefix="1" applyFont="1" applyFill="1" applyBorder="1" applyAlignment="1" applyProtection="1">
      <alignment horizontal="center"/>
    </xf>
    <xf numFmtId="0" fontId="38" fillId="0" borderId="0" xfId="0" applyFont="1" applyFill="1" applyBorder="1" applyProtection="1"/>
    <xf numFmtId="0" fontId="9" fillId="0" borderId="0" xfId="0" quotePrefix="1" applyFont="1" applyFill="1" applyBorder="1"/>
    <xf numFmtId="168" fontId="38" fillId="0" borderId="0" xfId="2" applyNumberFormat="1" applyFont="1" applyFill="1" applyBorder="1" applyAlignment="1" applyProtection="1">
      <alignment horizontal="center" vertical="center"/>
      <protection locked="0"/>
    </xf>
    <xf numFmtId="49" fontId="38" fillId="0" borderId="0" xfId="5" applyNumberFormat="1" applyFont="1" applyFill="1" applyBorder="1" applyAlignment="1" applyProtection="1">
      <alignment horizontal="left" vertical="center" indent="1"/>
    </xf>
    <xf numFmtId="49" fontId="11" fillId="0" borderId="7" xfId="5" applyNumberFormat="1" applyFont="1" applyFill="1" applyBorder="1" applyAlignment="1" applyProtection="1">
      <alignment horizontal="left" vertical="center" indent="2"/>
    </xf>
    <xf numFmtId="49" fontId="11" fillId="0" borderId="1" xfId="5" applyNumberFormat="1" applyFont="1" applyFill="1" applyBorder="1" applyAlignment="1" applyProtection="1">
      <alignment horizontal="left" vertical="center" indent="2"/>
    </xf>
    <xf numFmtId="0" fontId="42" fillId="3" borderId="0" xfId="10" applyFont="1" applyFill="1" applyBorder="1" applyAlignment="1" applyProtection="1">
      <alignment vertical="center"/>
    </xf>
    <xf numFmtId="0" fontId="42" fillId="0" borderId="0" xfId="0" applyFont="1" applyFill="1" applyBorder="1" applyProtection="1"/>
    <xf numFmtId="0" fontId="2" fillId="2" borderId="3" xfId="0" applyNumberFormat="1" applyFont="1" applyFill="1" applyBorder="1" applyAlignment="1" applyProtection="1">
      <alignment horizontal="center" vertical="center"/>
    </xf>
    <xf numFmtId="0" fontId="2" fillId="0" borderId="0" xfId="10" applyFont="1" applyFill="1" applyBorder="1" applyAlignment="1" applyProtection="1">
      <alignment horizontal="center"/>
    </xf>
    <xf numFmtId="0" fontId="36" fillId="3" borderId="2" xfId="0" applyFont="1" applyFill="1" applyBorder="1" applyProtection="1"/>
    <xf numFmtId="0" fontId="36" fillId="3" borderId="1" xfId="0" applyFont="1" applyFill="1" applyBorder="1"/>
    <xf numFmtId="49" fontId="9" fillId="0" borderId="0" xfId="0" applyNumberFormat="1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vertical="center"/>
    </xf>
    <xf numFmtId="0" fontId="36" fillId="0" borderId="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vertical="center"/>
    </xf>
    <xf numFmtId="165" fontId="18" fillId="0" borderId="0" xfId="6" applyNumberFormat="1" applyFont="1" applyFill="1" applyBorder="1" applyAlignment="1">
      <alignment horizontal="left" vertical="center" wrapText="1"/>
    </xf>
    <xf numFmtId="165" fontId="39" fillId="0" borderId="0" xfId="6" applyNumberFormat="1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vertical="center" wrapText="1"/>
    </xf>
    <xf numFmtId="0" fontId="9" fillId="3" borderId="0" xfId="0" quotePrefix="1" applyFont="1" applyFill="1" applyBorder="1" applyAlignment="1" applyProtection="1">
      <alignment horizontal="center" vertical="center"/>
    </xf>
    <xf numFmtId="0" fontId="20" fillId="3" borderId="0" xfId="0" applyFont="1" applyFill="1" applyBorder="1" applyAlignment="1">
      <alignment vertical="center"/>
    </xf>
    <xf numFmtId="0" fontId="13" fillId="0" borderId="0" xfId="0" quotePrefix="1" applyFont="1" applyFill="1" applyBorder="1" applyAlignment="1">
      <alignment vertical="top" wrapText="1"/>
    </xf>
    <xf numFmtId="0" fontId="20" fillId="3" borderId="0" xfId="0" quotePrefix="1" applyFont="1" applyFill="1" applyBorder="1" applyAlignment="1" applyProtection="1">
      <alignment horizontal="center" vertical="center"/>
    </xf>
    <xf numFmtId="0" fontId="44" fillId="3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 applyProtection="1">
      <alignment horizontal="center" vertical="center"/>
    </xf>
    <xf numFmtId="165" fontId="39" fillId="0" borderId="0" xfId="6" applyNumberFormat="1" applyFont="1" applyFill="1" applyBorder="1" applyAlignment="1">
      <alignment horizontal="right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35" fillId="3" borderId="0" xfId="0" applyFont="1" applyFill="1" applyBorder="1" applyAlignment="1">
      <alignment vertical="center"/>
    </xf>
    <xf numFmtId="165" fontId="35" fillId="0" borderId="0" xfId="6" applyNumberFormat="1" applyFont="1" applyFill="1" applyBorder="1" applyAlignment="1">
      <alignment horizontal="left" vertical="center" wrapText="1"/>
    </xf>
    <xf numFmtId="0" fontId="36" fillId="3" borderId="0" xfId="0" applyFont="1" applyFill="1" applyBorder="1" applyAlignment="1">
      <alignment vertical="center"/>
    </xf>
    <xf numFmtId="165" fontId="36" fillId="0" borderId="0" xfId="6" applyNumberFormat="1" applyFont="1" applyFill="1" applyBorder="1" applyAlignment="1">
      <alignment horizontal="left" vertical="center" wrapText="1"/>
    </xf>
    <xf numFmtId="165" fontId="38" fillId="0" borderId="0" xfId="6" applyNumberFormat="1" applyFont="1" applyFill="1" applyBorder="1" applyAlignment="1">
      <alignment horizontal="right" vertical="center" wrapText="1"/>
    </xf>
    <xf numFmtId="0" fontId="8" fillId="3" borderId="0" xfId="0" quotePrefix="1" applyFont="1" applyFill="1" applyBorder="1" applyAlignment="1" applyProtection="1">
      <alignment horizontal="center" vertical="center"/>
    </xf>
    <xf numFmtId="0" fontId="42" fillId="3" borderId="0" xfId="0" applyFont="1" applyFill="1" applyBorder="1" applyAlignment="1">
      <alignment vertical="center"/>
    </xf>
    <xf numFmtId="0" fontId="41" fillId="0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 applyProtection="1">
      <alignment horizontal="center" vertical="center"/>
    </xf>
    <xf numFmtId="0" fontId="36" fillId="3" borderId="0" xfId="0" applyFont="1" applyFill="1" applyBorder="1" applyAlignment="1">
      <alignment vertical="top"/>
    </xf>
    <xf numFmtId="0" fontId="38" fillId="0" borderId="0" xfId="0" applyFont="1" applyFill="1" applyBorder="1" applyAlignment="1">
      <alignment horizontal="center" vertical="top" wrapText="1"/>
    </xf>
    <xf numFmtId="0" fontId="41" fillId="0" borderId="0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vertical="top" wrapText="1"/>
    </xf>
    <xf numFmtId="0" fontId="9" fillId="3" borderId="0" xfId="0" applyFont="1" applyFill="1" applyBorder="1" applyAlignment="1" applyProtection="1">
      <alignment horizontal="center" vertical="top"/>
    </xf>
    <xf numFmtId="0" fontId="36" fillId="3" borderId="0" xfId="0" applyFont="1" applyFill="1" applyBorder="1" applyProtection="1"/>
    <xf numFmtId="0" fontId="8" fillId="3" borderId="0" xfId="0" applyFont="1" applyFill="1" applyBorder="1" applyAlignment="1" applyProtection="1">
      <alignment horizontal="center" vertical="center"/>
    </xf>
    <xf numFmtId="0" fontId="5" fillId="0" borderId="0" xfId="3" applyFont="1" applyFill="1" applyBorder="1" applyAlignment="1" applyProtection="1">
      <alignment horizontal="right" vertical="center"/>
    </xf>
    <xf numFmtId="0" fontId="8" fillId="2" borderId="0" xfId="0" applyFont="1" applyFill="1" applyBorder="1" applyAlignment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quotePrefix="1" applyFont="1" applyFill="1" applyBorder="1" applyAlignment="1" applyProtection="1">
      <alignment horizontal="center" vertical="center"/>
    </xf>
    <xf numFmtId="0" fontId="13" fillId="0" borderId="0" xfId="0" quotePrefix="1" applyFont="1" applyFill="1" applyBorder="1" applyAlignment="1" applyProtection="1">
      <alignment horizontal="center" vertical="center"/>
    </xf>
    <xf numFmtId="0" fontId="28" fillId="0" borderId="0" xfId="0" applyFont="1" applyBorder="1"/>
    <xf numFmtId="0" fontId="16" fillId="0" borderId="4" xfId="0" applyFont="1" applyFill="1" applyBorder="1" applyAlignment="1">
      <alignment horizontal="left" vertical="center" wrapText="1"/>
    </xf>
    <xf numFmtId="0" fontId="28" fillId="0" borderId="0" xfId="0" quotePrefix="1" applyFont="1" applyFill="1" applyBorder="1" applyAlignment="1" applyProtection="1">
      <alignment horizontal="center" vertical="center"/>
    </xf>
    <xf numFmtId="37" fontId="39" fillId="0" borderId="0" xfId="6" applyNumberFormat="1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left" vertical="center" wrapText="1"/>
    </xf>
    <xf numFmtId="0" fontId="46" fillId="0" borderId="0" xfId="0" applyFont="1" applyBorder="1"/>
    <xf numFmtId="0" fontId="37" fillId="0" borderId="7" xfId="0" applyFont="1" applyFill="1" applyBorder="1" applyAlignment="1">
      <alignment horizontal="left" vertical="center" wrapText="1"/>
    </xf>
    <xf numFmtId="0" fontId="46" fillId="0" borderId="0" xfId="0" quotePrefix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164" fontId="40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</xf>
    <xf numFmtId="0" fontId="37" fillId="0" borderId="1" xfId="0" applyFont="1" applyFill="1" applyBorder="1" applyAlignment="1">
      <alignment vertical="center" wrapText="1"/>
    </xf>
    <xf numFmtId="164" fontId="38" fillId="0" borderId="0" xfId="0" applyNumberFormat="1" applyFont="1" applyFill="1" applyBorder="1" applyAlignment="1">
      <alignment horizontal="center" vertical="center" wrapText="1"/>
    </xf>
    <xf numFmtId="0" fontId="2" fillId="2" borderId="1" xfId="8" applyFont="1" applyFill="1" applyBorder="1" applyAlignment="1" applyProtection="1">
      <alignment horizontal="left" vertical="center" wrapText="1"/>
      <protection locked="0"/>
    </xf>
    <xf numFmtId="0" fontId="39" fillId="0" borderId="0" xfId="0" applyFont="1" applyBorder="1" applyAlignment="1">
      <alignment vertical="center"/>
    </xf>
    <xf numFmtId="0" fontId="9" fillId="0" borderId="0" xfId="0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>
      <alignment vertical="top" wrapText="1"/>
    </xf>
    <xf numFmtId="169" fontId="22" fillId="0" borderId="0" xfId="2" applyNumberFormat="1" applyFont="1" applyProtection="1"/>
    <xf numFmtId="0" fontId="10" fillId="2" borderId="5" xfId="0" applyFont="1" applyFill="1" applyBorder="1" applyProtection="1"/>
    <xf numFmtId="0" fontId="11" fillId="0" borderId="5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165" fontId="11" fillId="0" borderId="0" xfId="1" applyNumberFormat="1" applyFont="1" applyBorder="1"/>
    <xf numFmtId="49" fontId="2" fillId="2" borderId="12" xfId="0" applyNumberFormat="1" applyFont="1" applyFill="1" applyBorder="1" applyAlignment="1" applyProtection="1">
      <alignment horizontal="center"/>
    </xf>
    <xf numFmtId="0" fontId="2" fillId="2" borderId="12" xfId="0" applyFont="1" applyFill="1" applyBorder="1" applyAlignment="1">
      <alignment horizontal="center" vertical="center" wrapText="1"/>
    </xf>
    <xf numFmtId="165" fontId="9" fillId="2" borderId="12" xfId="6" applyNumberFormat="1" applyFont="1" applyFill="1" applyBorder="1" applyAlignment="1">
      <alignment horizontal="center" vertical="center" wrapText="1"/>
    </xf>
    <xf numFmtId="164" fontId="11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165" fontId="23" fillId="0" borderId="0" xfId="1" applyNumberFormat="1" applyFont="1" applyAlignment="1" applyProtection="1">
      <alignment vertical="center"/>
    </xf>
    <xf numFmtId="0" fontId="9" fillId="2" borderId="0" xfId="4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center" wrapText="1"/>
    </xf>
    <xf numFmtId="165" fontId="9" fillId="2" borderId="1" xfId="6" applyNumberFormat="1" applyFont="1" applyFill="1" applyBorder="1" applyAlignment="1">
      <alignment horizontal="right" vertical="center" wrapText="1"/>
    </xf>
    <xf numFmtId="0" fontId="49" fillId="0" borderId="0" xfId="0" applyFont="1"/>
    <xf numFmtId="17" fontId="2" fillId="2" borderId="3" xfId="8" quotePrefix="1" applyNumberFormat="1" applyFont="1" applyFill="1" applyBorder="1" applyAlignment="1" applyProtection="1">
      <alignment horizontal="center" vertical="center" wrapText="1"/>
      <protection locked="0"/>
    </xf>
    <xf numFmtId="0" fontId="15" fillId="0" borderId="4" xfId="0" applyFont="1" applyFill="1" applyBorder="1" applyAlignment="1">
      <alignment horizontal="left" vertical="center" wrapText="1"/>
    </xf>
    <xf numFmtId="164" fontId="21" fillId="0" borderId="0" xfId="0" applyNumberFormat="1" applyFont="1" applyFill="1" applyBorder="1" applyAlignment="1">
      <alignment horizontal="left" vertical="center" wrapText="1"/>
    </xf>
    <xf numFmtId="43" fontId="29" fillId="0" borderId="0" xfId="1" applyFont="1" applyAlignment="1" applyProtection="1">
      <alignment vertical="center"/>
    </xf>
    <xf numFmtId="0" fontId="13" fillId="4" borderId="0" xfId="0" quotePrefix="1" applyFont="1" applyFill="1" applyBorder="1" applyAlignment="1">
      <alignment vertical="top" wrapText="1"/>
    </xf>
    <xf numFmtId="17" fontId="10" fillId="2" borderId="1" xfId="0" quotePrefix="1" applyNumberFormat="1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center" wrapText="1"/>
    </xf>
    <xf numFmtId="43" fontId="8" fillId="2" borderId="1" xfId="1" applyFont="1" applyFill="1" applyBorder="1" applyAlignment="1" applyProtection="1">
      <alignment horizontal="center" vertical="top"/>
    </xf>
    <xf numFmtId="43" fontId="4" fillId="3" borderId="1" xfId="1" applyFont="1" applyFill="1" applyBorder="1" applyAlignment="1" applyProtection="1">
      <alignment horizontal="center"/>
    </xf>
    <xf numFmtId="165" fontId="0" fillId="0" borderId="0" xfId="0" applyNumberFormat="1" applyAlignment="1">
      <alignment vertical="center"/>
    </xf>
    <xf numFmtId="3" fontId="36" fillId="3" borderId="0" xfId="0" applyNumberFormat="1" applyFont="1" applyFill="1" applyBorder="1"/>
    <xf numFmtId="43" fontId="8" fillId="2" borderId="0" xfId="1" applyFont="1" applyFill="1" applyBorder="1" applyAlignment="1" applyProtection="1">
      <alignment horizontal="center" vertical="top"/>
    </xf>
    <xf numFmtId="0" fontId="15" fillId="0" borderId="4" xfId="0" applyFont="1" applyFill="1" applyBorder="1" applyAlignment="1">
      <alignment horizontal="left" vertical="center" wrapText="1"/>
    </xf>
    <xf numFmtId="0" fontId="13" fillId="4" borderId="0" xfId="0" quotePrefix="1" applyFont="1" applyFill="1" applyBorder="1" applyAlignment="1">
      <alignment horizontal="justify" vertical="top" wrapText="1"/>
    </xf>
    <xf numFmtId="0" fontId="8" fillId="2" borderId="3" xfId="0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/>
    </xf>
    <xf numFmtId="165" fontId="9" fillId="2" borderId="9" xfId="6" applyNumberFormat="1" applyFont="1" applyFill="1" applyBorder="1" applyAlignment="1">
      <alignment horizontal="center" vertical="center" wrapText="1"/>
    </xf>
    <xf numFmtId="165" fontId="9" fillId="2" borderId="11" xfId="6" applyNumberFormat="1" applyFont="1" applyFill="1" applyBorder="1" applyAlignment="1">
      <alignment horizontal="center" vertical="center" wrapText="1"/>
    </xf>
    <xf numFmtId="165" fontId="9" fillId="2" borderId="15" xfId="6" applyNumberFormat="1" applyFont="1" applyFill="1" applyBorder="1" applyAlignment="1">
      <alignment horizontal="center" vertical="center" wrapText="1"/>
    </xf>
    <xf numFmtId="43" fontId="4" fillId="3" borderId="9" xfId="1" applyFont="1" applyFill="1" applyBorder="1" applyAlignment="1" applyProtection="1">
      <alignment horizontal="center"/>
    </xf>
    <xf numFmtId="43" fontId="4" fillId="3" borderId="11" xfId="1" applyFont="1" applyFill="1" applyBorder="1" applyAlignment="1" applyProtection="1">
      <alignment horizontal="center"/>
    </xf>
    <xf numFmtId="0" fontId="0" fillId="0" borderId="15" xfId="0" applyBorder="1"/>
    <xf numFmtId="165" fontId="11" fillId="0" borderId="0" xfId="0" applyNumberFormat="1" applyFont="1" applyBorder="1"/>
    <xf numFmtId="0" fontId="27" fillId="0" borderId="0" xfId="0" applyFont="1" applyFill="1" applyBorder="1" applyProtection="1"/>
    <xf numFmtId="9" fontId="2" fillId="2" borderId="25" xfId="2" applyFont="1" applyFill="1" applyBorder="1" applyAlignment="1">
      <alignment horizontal="center" vertical="center" wrapText="1"/>
    </xf>
    <xf numFmtId="9" fontId="2" fillId="2" borderId="26" xfId="2" applyFont="1" applyFill="1" applyBorder="1" applyAlignment="1">
      <alignment horizontal="center" vertical="center" wrapText="1"/>
    </xf>
    <xf numFmtId="9" fontId="2" fillId="2" borderId="27" xfId="2" applyFont="1" applyFill="1" applyBorder="1" applyAlignment="1">
      <alignment horizontal="center" vertical="center" wrapText="1"/>
    </xf>
    <xf numFmtId="165" fontId="2" fillId="2" borderId="16" xfId="6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 indent="1"/>
    </xf>
    <xf numFmtId="0" fontId="11" fillId="0" borderId="1" xfId="0" applyFont="1" applyFill="1" applyBorder="1" applyAlignment="1">
      <alignment horizontal="left" vertical="center" wrapText="1" indent="1"/>
    </xf>
    <xf numFmtId="0" fontId="11" fillId="0" borderId="16" xfId="0" applyFont="1" applyFill="1" applyBorder="1" applyAlignment="1">
      <alignment horizontal="left" vertical="center" wrapText="1" indent="1"/>
    </xf>
    <xf numFmtId="165" fontId="8" fillId="2" borderId="11" xfId="6" applyNumberFormat="1" applyFont="1" applyFill="1" applyBorder="1" applyAlignment="1">
      <alignment horizontal="right" vertical="center" wrapText="1"/>
    </xf>
    <xf numFmtId="165" fontId="8" fillId="0" borderId="0" xfId="6" applyNumberFormat="1" applyFont="1" applyFill="1" applyBorder="1"/>
    <xf numFmtId="165" fontId="2" fillId="2" borderId="18" xfId="6" applyNumberFormat="1" applyFont="1" applyFill="1" applyBorder="1" applyAlignment="1" applyProtection="1">
      <alignment horizontal="center" vertical="center" wrapText="1"/>
      <protection hidden="1"/>
    </xf>
    <xf numFmtId="167" fontId="9" fillId="6" borderId="1" xfId="6" applyNumberFormat="1" applyFont="1" applyFill="1" applyBorder="1" applyAlignment="1">
      <alignment horizontal="center" vertical="center"/>
    </xf>
    <xf numFmtId="165" fontId="2" fillId="2" borderId="1" xfId="6" applyNumberFormat="1" applyFont="1" applyFill="1" applyBorder="1" applyAlignment="1">
      <alignment horizontal="center" vertical="center"/>
    </xf>
    <xf numFmtId="165" fontId="2" fillId="2" borderId="1" xfId="6" applyNumberFormat="1" applyFont="1" applyFill="1" applyBorder="1" applyAlignment="1">
      <alignment horizontal="left" vertical="center"/>
    </xf>
    <xf numFmtId="165" fontId="39" fillId="7" borderId="3" xfId="1" applyNumberFormat="1" applyFont="1" applyFill="1" applyBorder="1" applyAlignment="1">
      <alignment vertical="center"/>
    </xf>
    <xf numFmtId="165" fontId="39" fillId="7" borderId="3" xfId="1" applyNumberFormat="1" applyFont="1" applyFill="1" applyBorder="1" applyAlignment="1">
      <alignment horizontal="right" vertical="center"/>
    </xf>
    <xf numFmtId="165" fontId="37" fillId="7" borderId="3" xfId="1" applyNumberFormat="1" applyFont="1" applyFill="1" applyBorder="1" applyAlignment="1">
      <alignment horizontal="right" vertical="center" wrapText="1"/>
    </xf>
    <xf numFmtId="165" fontId="39" fillId="7" borderId="28" xfId="1" applyNumberFormat="1" applyFont="1" applyFill="1" applyBorder="1" applyAlignment="1">
      <alignment horizontal="right" vertical="center"/>
    </xf>
    <xf numFmtId="165" fontId="37" fillId="7" borderId="28" xfId="1" applyNumberFormat="1" applyFont="1" applyFill="1" applyBorder="1" applyAlignment="1">
      <alignment horizontal="right" vertical="center" wrapText="1"/>
    </xf>
    <xf numFmtId="0" fontId="38" fillId="8" borderId="5" xfId="0" applyFont="1" applyFill="1" applyBorder="1" applyAlignment="1">
      <alignment horizontal="right" vertical="center"/>
    </xf>
    <xf numFmtId="0" fontId="38" fillId="8" borderId="17" xfId="0" applyFont="1" applyFill="1" applyBorder="1" applyAlignment="1">
      <alignment horizontal="right" vertical="center"/>
    </xf>
    <xf numFmtId="0" fontId="38" fillId="8" borderId="9" xfId="0" applyFont="1" applyFill="1" applyBorder="1" applyAlignment="1">
      <alignment horizontal="right" vertical="center"/>
    </xf>
    <xf numFmtId="0" fontId="38" fillId="8" borderId="21" xfId="0" applyFont="1" applyFill="1" applyBorder="1" applyAlignment="1">
      <alignment horizontal="right" vertical="center"/>
    </xf>
    <xf numFmtId="165" fontId="48" fillId="7" borderId="14" xfId="1" applyNumberFormat="1" applyFont="1" applyFill="1" applyBorder="1" applyAlignment="1">
      <alignment horizontal="left" vertical="center" wrapText="1"/>
    </xf>
    <xf numFmtId="165" fontId="48" fillId="7" borderId="0" xfId="1" applyNumberFormat="1" applyFont="1" applyFill="1" applyBorder="1" applyAlignment="1">
      <alignment horizontal="left" vertical="center" wrapText="1"/>
    </xf>
    <xf numFmtId="168" fontId="48" fillId="7" borderId="14" xfId="2" applyNumberFormat="1" applyFont="1" applyFill="1" applyBorder="1" applyAlignment="1">
      <alignment horizontal="right" vertical="center" wrapText="1"/>
    </xf>
    <xf numFmtId="168" fontId="48" fillId="7" borderId="0" xfId="2" applyNumberFormat="1" applyFont="1" applyFill="1" applyBorder="1" applyAlignment="1">
      <alignment horizontal="right" vertical="center" wrapText="1"/>
    </xf>
    <xf numFmtId="169" fontId="48" fillId="7" borderId="14" xfId="2" applyNumberFormat="1" applyFont="1" applyFill="1" applyBorder="1" applyAlignment="1">
      <alignment horizontal="right" vertical="center" wrapText="1"/>
    </xf>
    <xf numFmtId="169" fontId="48" fillId="7" borderId="0" xfId="2" applyNumberFormat="1" applyFont="1" applyFill="1" applyBorder="1" applyAlignment="1">
      <alignment horizontal="right" vertical="center" wrapText="1"/>
    </xf>
    <xf numFmtId="10" fontId="12" fillId="7" borderId="14" xfId="2" applyNumberFormat="1" applyFont="1" applyFill="1" applyBorder="1" applyAlignment="1" applyProtection="1">
      <alignment horizontal="right" vertical="center"/>
      <protection locked="0"/>
    </xf>
    <xf numFmtId="10" fontId="12" fillId="7" borderId="0" xfId="2" applyNumberFormat="1" applyFont="1" applyFill="1" applyBorder="1" applyAlignment="1" applyProtection="1">
      <alignment horizontal="right" vertical="center"/>
      <protection locked="0"/>
    </xf>
    <xf numFmtId="169" fontId="12" fillId="7" borderId="14" xfId="2" applyNumberFormat="1" applyFont="1" applyFill="1" applyBorder="1" applyAlignment="1" applyProtection="1">
      <alignment horizontal="right" vertical="center"/>
      <protection locked="0"/>
    </xf>
    <xf numFmtId="169" fontId="12" fillId="7" borderId="0" xfId="2" applyNumberFormat="1" applyFont="1" applyFill="1" applyBorder="1" applyAlignment="1" applyProtection="1">
      <alignment horizontal="right" vertical="center"/>
      <protection locked="0"/>
    </xf>
    <xf numFmtId="165" fontId="48" fillId="7" borderId="13" xfId="1" applyNumberFormat="1" applyFont="1" applyFill="1" applyBorder="1" applyAlignment="1">
      <alignment horizontal="left" vertical="center" wrapText="1"/>
    </xf>
    <xf numFmtId="165" fontId="11" fillId="7" borderId="3" xfId="6" applyNumberFormat="1" applyFont="1" applyFill="1" applyBorder="1" applyAlignment="1" applyProtection="1">
      <alignment horizontal="center" vertical="center"/>
      <protection locked="0"/>
    </xf>
    <xf numFmtId="167" fontId="11" fillId="7" borderId="1" xfId="5" applyNumberFormat="1" applyFont="1" applyFill="1" applyBorder="1" applyAlignment="1" applyProtection="1">
      <alignment horizontal="center" vertical="center"/>
      <protection locked="0"/>
    </xf>
    <xf numFmtId="165" fontId="37" fillId="7" borderId="3" xfId="6" applyNumberFormat="1" applyFont="1" applyFill="1" applyBorder="1" applyAlignment="1" applyProtection="1">
      <alignment horizontal="center" vertical="center"/>
      <protection locked="0"/>
    </xf>
    <xf numFmtId="165" fontId="37" fillId="7" borderId="1" xfId="6" applyNumberFormat="1" applyFont="1" applyFill="1" applyBorder="1" applyAlignment="1" applyProtection="1">
      <alignment horizontal="center" vertical="center"/>
      <protection locked="0"/>
    </xf>
    <xf numFmtId="165" fontId="11" fillId="7" borderId="1" xfId="6" applyNumberFormat="1" applyFont="1" applyFill="1" applyBorder="1" applyAlignment="1" applyProtection="1">
      <alignment horizontal="center" vertical="center"/>
      <protection locked="0"/>
    </xf>
    <xf numFmtId="164" fontId="11" fillId="0" borderId="36" xfId="0" applyNumberFormat="1" applyFont="1" applyFill="1" applyBorder="1" applyAlignment="1">
      <alignment horizontal="center" vertical="center" wrapText="1"/>
    </xf>
    <xf numFmtId="0" fontId="11" fillId="0" borderId="36" xfId="0" applyFont="1" applyFill="1" applyBorder="1" applyAlignment="1">
      <alignment horizontal="left" vertical="center" wrapText="1"/>
    </xf>
    <xf numFmtId="165" fontId="48" fillId="7" borderId="37" xfId="1" applyNumberFormat="1" applyFont="1" applyFill="1" applyBorder="1" applyAlignment="1">
      <alignment horizontal="left" vertical="center" wrapText="1"/>
    </xf>
    <xf numFmtId="165" fontId="48" fillId="7" borderId="38" xfId="1" applyNumberFormat="1" applyFont="1" applyFill="1" applyBorder="1" applyAlignment="1">
      <alignment horizontal="left" vertical="center" wrapText="1"/>
    </xf>
    <xf numFmtId="165" fontId="48" fillId="7" borderId="36" xfId="1" applyNumberFormat="1" applyFont="1" applyFill="1" applyBorder="1" applyAlignment="1">
      <alignment horizontal="left" vertical="center" wrapText="1"/>
    </xf>
    <xf numFmtId="171" fontId="11" fillId="7" borderId="1" xfId="6" applyNumberFormat="1" applyFont="1" applyFill="1" applyBorder="1" applyAlignment="1" applyProtection="1">
      <alignment horizontal="right" vertical="center"/>
      <protection locked="0"/>
    </xf>
    <xf numFmtId="0" fontId="9" fillId="2" borderId="34" xfId="0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vertical="center" wrapText="1"/>
    </xf>
    <xf numFmtId="165" fontId="9" fillId="2" borderId="35" xfId="6" applyNumberFormat="1" applyFont="1" applyFill="1" applyBorder="1" applyAlignment="1">
      <alignment horizontal="right" vertical="center" wrapText="1"/>
    </xf>
    <xf numFmtId="0" fontId="35" fillId="0" borderId="36" xfId="0" applyFont="1" applyFill="1" applyBorder="1" applyAlignment="1">
      <alignment horizontal="center" vertical="center" wrapText="1"/>
    </xf>
    <xf numFmtId="0" fontId="35" fillId="0" borderId="36" xfId="0" applyFont="1" applyFill="1" applyBorder="1" applyAlignment="1">
      <alignment vertical="center" wrapText="1"/>
    </xf>
    <xf numFmtId="165" fontId="39" fillId="0" borderId="36" xfId="6" applyNumberFormat="1" applyFont="1" applyFill="1" applyBorder="1" applyAlignment="1">
      <alignment horizontal="right" vertical="center" wrapText="1"/>
    </xf>
    <xf numFmtId="165" fontId="11" fillId="7" borderId="9" xfId="1" applyNumberFormat="1" applyFont="1" applyFill="1" applyBorder="1"/>
    <xf numFmtId="165" fontId="11" fillId="7" borderId="11" xfId="1" applyNumberFormat="1" applyFont="1" applyFill="1" applyBorder="1"/>
    <xf numFmtId="165" fontId="11" fillId="7" borderId="15" xfId="1" applyNumberFormat="1" applyFont="1" applyFill="1" applyBorder="1"/>
    <xf numFmtId="0" fontId="37" fillId="0" borderId="36" xfId="8" applyFont="1" applyFill="1" applyBorder="1" applyAlignment="1" applyProtection="1">
      <alignment vertical="center" wrapText="1"/>
      <protection locked="0"/>
    </xf>
    <xf numFmtId="165" fontId="37" fillId="0" borderId="36" xfId="6" applyNumberFormat="1" applyFont="1" applyFill="1" applyBorder="1" applyAlignment="1">
      <alignment horizontal="center" vertical="center" wrapText="1"/>
    </xf>
    <xf numFmtId="164" fontId="37" fillId="0" borderId="36" xfId="0" applyNumberFormat="1" applyFont="1" applyFill="1" applyBorder="1" applyAlignment="1">
      <alignment horizontal="center" vertical="center" wrapText="1"/>
    </xf>
    <xf numFmtId="0" fontId="37" fillId="0" borderId="36" xfId="0" applyFont="1" applyFill="1" applyBorder="1" applyAlignment="1">
      <alignment horizontal="left" vertical="center" wrapText="1"/>
    </xf>
    <xf numFmtId="166" fontId="37" fillId="0" borderId="36" xfId="6" applyFont="1" applyFill="1" applyBorder="1" applyAlignment="1">
      <alignment horizontal="center" vertical="center" wrapText="1"/>
    </xf>
    <xf numFmtId="165" fontId="11" fillId="7" borderId="0" xfId="1" applyNumberFormat="1" applyFont="1" applyFill="1" applyBorder="1" applyAlignment="1">
      <alignment vertical="center"/>
    </xf>
    <xf numFmtId="0" fontId="23" fillId="0" borderId="0" xfId="0" applyFont="1" applyBorder="1" applyAlignment="1" applyProtection="1"/>
    <xf numFmtId="0" fontId="9" fillId="2" borderId="0" xfId="8" applyFont="1" applyFill="1" applyBorder="1" applyAlignment="1" applyProtection="1">
      <alignment horizontal="center" vertical="center"/>
      <protection locked="0"/>
    </xf>
    <xf numFmtId="0" fontId="9" fillId="2" borderId="34" xfId="8" applyFont="1" applyFill="1" applyBorder="1" applyAlignment="1" applyProtection="1">
      <alignment horizontal="center" vertical="center"/>
      <protection locked="0"/>
    </xf>
    <xf numFmtId="0" fontId="9" fillId="2" borderId="34" xfId="8" applyFont="1" applyFill="1" applyBorder="1" applyAlignment="1" applyProtection="1">
      <alignment vertical="center" wrapText="1"/>
      <protection locked="0"/>
    </xf>
    <xf numFmtId="165" fontId="9" fillId="2" borderId="40" xfId="6" applyNumberFormat="1" applyFont="1" applyFill="1" applyBorder="1" applyAlignment="1">
      <alignment horizontal="center" vertical="center" wrapText="1"/>
    </xf>
    <xf numFmtId="165" fontId="9" fillId="2" borderId="41" xfId="6" applyNumberFormat="1" applyFont="1" applyFill="1" applyBorder="1" applyAlignment="1">
      <alignment horizontal="center" vertical="center" wrapText="1"/>
    </xf>
    <xf numFmtId="165" fontId="8" fillId="2" borderId="41" xfId="6" applyNumberFormat="1" applyFont="1" applyFill="1" applyBorder="1" applyAlignment="1">
      <alignment horizontal="right" vertical="center" wrapText="1"/>
    </xf>
    <xf numFmtId="165" fontId="9" fillId="2" borderId="42" xfId="6" applyNumberFormat="1" applyFont="1" applyFill="1" applyBorder="1" applyAlignment="1">
      <alignment horizontal="center" vertical="center" wrapText="1"/>
    </xf>
    <xf numFmtId="0" fontId="8" fillId="2" borderId="43" xfId="0" applyFont="1" applyFill="1" applyBorder="1" applyAlignment="1">
      <alignment horizontal="center" vertical="center" wrapText="1"/>
    </xf>
    <xf numFmtId="0" fontId="8" fillId="2" borderId="44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43" fontId="4" fillId="3" borderId="2" xfId="1" applyFont="1" applyFill="1" applyBorder="1" applyAlignment="1" applyProtection="1">
      <alignment horizontal="center"/>
    </xf>
    <xf numFmtId="0" fontId="8" fillId="2" borderId="2" xfId="0" applyFont="1" applyFill="1" applyBorder="1" applyAlignment="1" applyProtection="1">
      <alignment horizontal="center" vertical="top"/>
    </xf>
    <xf numFmtId="49" fontId="9" fillId="2" borderId="32" xfId="0" applyNumberFormat="1" applyFont="1" applyFill="1" applyBorder="1" applyAlignment="1">
      <alignment horizontal="left" vertical="top"/>
    </xf>
    <xf numFmtId="0" fontId="10" fillId="2" borderId="32" xfId="4" applyFont="1" applyFill="1" applyBorder="1" applyAlignment="1" applyProtection="1">
      <alignment vertical="center"/>
    </xf>
    <xf numFmtId="17" fontId="8" fillId="2" borderId="28" xfId="1" quotePrefix="1" applyNumberFormat="1" applyFont="1" applyFill="1" applyBorder="1" applyAlignment="1" applyProtection="1">
      <alignment horizontal="center" vertical="top"/>
    </xf>
    <xf numFmtId="17" fontId="8" fillId="2" borderId="16" xfId="1" quotePrefix="1" applyNumberFormat="1" applyFont="1" applyFill="1" applyBorder="1" applyAlignment="1" applyProtection="1">
      <alignment horizontal="center" vertical="top"/>
    </xf>
    <xf numFmtId="17" fontId="8" fillId="2" borderId="32" xfId="1" quotePrefix="1" applyNumberFormat="1" applyFont="1" applyFill="1" applyBorder="1" applyAlignment="1" applyProtection="1">
      <alignment horizontal="center" vertical="top"/>
    </xf>
    <xf numFmtId="0" fontId="2" fillId="2" borderId="32" xfId="0" applyNumberFormat="1" applyFont="1" applyFill="1" applyBorder="1" applyAlignment="1" applyProtection="1">
      <alignment horizontal="left" vertical="center"/>
    </xf>
    <xf numFmtId="0" fontId="3" fillId="2" borderId="32" xfId="0" applyFont="1" applyFill="1" applyBorder="1" applyAlignment="1" applyProtection="1">
      <alignment vertical="center"/>
    </xf>
    <xf numFmtId="43" fontId="4" fillId="2" borderId="32" xfId="1" applyFont="1" applyFill="1" applyBorder="1" applyAlignment="1" applyProtection="1">
      <alignment vertical="center"/>
    </xf>
    <xf numFmtId="0" fontId="4" fillId="2" borderId="32" xfId="0" applyFont="1" applyFill="1" applyBorder="1" applyAlignment="1" applyProtection="1">
      <alignment vertical="center"/>
    </xf>
    <xf numFmtId="0" fontId="4" fillId="2" borderId="19" xfId="0" applyFont="1" applyFill="1" applyBorder="1" applyAlignment="1" applyProtection="1">
      <alignment vertical="center"/>
    </xf>
    <xf numFmtId="43" fontId="4" fillId="2" borderId="19" xfId="1" applyFont="1" applyFill="1" applyBorder="1" applyAlignment="1" applyProtection="1">
      <alignment vertical="center"/>
    </xf>
    <xf numFmtId="0" fontId="10" fillId="2" borderId="3" xfId="0" applyFont="1" applyFill="1" applyBorder="1" applyAlignment="1">
      <alignment horizontal="center" vertical="center" wrapText="1"/>
    </xf>
    <xf numFmtId="170" fontId="10" fillId="2" borderId="28" xfId="7" quotePrefix="1" applyNumberFormat="1" applyFont="1" applyFill="1" applyBorder="1" applyAlignment="1" applyProtection="1">
      <alignment horizontal="center" vertical="center"/>
      <protection locked="0"/>
    </xf>
    <xf numFmtId="49" fontId="29" fillId="3" borderId="32" xfId="0" applyNumberFormat="1" applyFont="1" applyFill="1" applyBorder="1" applyAlignment="1">
      <alignment horizontal="left" vertical="center"/>
    </xf>
    <xf numFmtId="0" fontId="2" fillId="2" borderId="32" xfId="0" applyNumberFormat="1" applyFont="1" applyFill="1" applyBorder="1" applyAlignment="1" applyProtection="1">
      <alignment horizontal="center" vertical="center"/>
    </xf>
    <xf numFmtId="0" fontId="9" fillId="2" borderId="32" xfId="4" applyFont="1" applyFill="1" applyBorder="1" applyAlignment="1" applyProtection="1">
      <alignment horizontal="left" vertical="center"/>
    </xf>
    <xf numFmtId="165" fontId="9" fillId="2" borderId="28" xfId="6" applyNumberFormat="1" applyFont="1" applyFill="1" applyBorder="1" applyAlignment="1" applyProtection="1">
      <alignment horizontal="center" vertical="center"/>
      <protection locked="0"/>
    </xf>
    <xf numFmtId="0" fontId="9" fillId="2" borderId="32" xfId="4" applyFont="1" applyFill="1" applyBorder="1" applyAlignment="1" applyProtection="1">
      <alignment horizontal="center" vertical="center"/>
    </xf>
    <xf numFmtId="167" fontId="9" fillId="2" borderId="3" xfId="5" applyNumberFormat="1" applyFont="1" applyFill="1" applyBorder="1" applyAlignment="1" applyProtection="1">
      <alignment horizontal="center" vertical="center"/>
      <protection locked="0"/>
    </xf>
    <xf numFmtId="167" fontId="9" fillId="2" borderId="28" xfId="5" applyNumberFormat="1" applyFont="1" applyFill="1" applyBorder="1" applyAlignment="1" applyProtection="1">
      <alignment horizontal="center" vertical="center"/>
      <protection locked="0"/>
    </xf>
    <xf numFmtId="164" fontId="21" fillId="0" borderId="36" xfId="0" applyNumberFormat="1" applyFont="1" applyFill="1" applyBorder="1" applyAlignment="1">
      <alignment horizontal="left" vertical="center" wrapText="1"/>
    </xf>
    <xf numFmtId="0" fontId="3" fillId="2" borderId="33" xfId="0" applyFont="1" applyFill="1" applyBorder="1" applyAlignment="1" applyProtection="1">
      <alignment horizontal="center" vertical="center"/>
    </xf>
    <xf numFmtId="0" fontId="3" fillId="2" borderId="48" xfId="0" applyFont="1" applyFill="1" applyBorder="1" applyAlignment="1" applyProtection="1">
      <alignment horizontal="center" vertical="center"/>
    </xf>
    <xf numFmtId="0" fontId="8" fillId="2" borderId="30" xfId="0" applyFont="1" applyFill="1" applyBorder="1" applyAlignment="1" applyProtection="1">
      <alignment horizontal="center" vertical="center"/>
    </xf>
    <xf numFmtId="0" fontId="8" fillId="2" borderId="49" xfId="0" applyFont="1" applyFill="1" applyBorder="1" applyAlignment="1" applyProtection="1">
      <alignment horizontal="center" vertical="center"/>
    </xf>
    <xf numFmtId="171" fontId="11" fillId="7" borderId="0" xfId="1" applyNumberFormat="1" applyFont="1" applyFill="1" applyBorder="1" applyAlignment="1">
      <alignment vertical="center"/>
    </xf>
    <xf numFmtId="167" fontId="11" fillId="7" borderId="1" xfId="6" applyNumberFormat="1" applyFont="1" applyFill="1" applyBorder="1" applyAlignment="1">
      <alignment horizontal="center" vertical="center"/>
    </xf>
    <xf numFmtId="167" fontId="11" fillId="7" borderId="3" xfId="6" applyNumberFormat="1" applyFont="1" applyFill="1" applyBorder="1" applyAlignment="1">
      <alignment horizontal="center" vertical="center"/>
    </xf>
    <xf numFmtId="167" fontId="11" fillId="7" borderId="10" xfId="6" applyNumberFormat="1" applyFont="1" applyFill="1" applyBorder="1" applyAlignment="1">
      <alignment horizontal="center" vertical="center"/>
    </xf>
    <xf numFmtId="165" fontId="37" fillId="7" borderId="8" xfId="6" applyNumberFormat="1" applyFont="1" applyFill="1" applyBorder="1" applyAlignment="1">
      <alignment horizontal="center" vertical="center"/>
    </xf>
    <xf numFmtId="165" fontId="37" fillId="7" borderId="31" xfId="6" applyNumberFormat="1" applyFont="1" applyFill="1" applyBorder="1" applyAlignment="1">
      <alignment horizontal="center" vertical="center"/>
    </xf>
    <xf numFmtId="168" fontId="37" fillId="7" borderId="3" xfId="6" applyNumberFormat="1" applyFont="1" applyFill="1" applyBorder="1" applyAlignment="1">
      <alignment horizontal="center" vertical="center"/>
    </xf>
    <xf numFmtId="168" fontId="37" fillId="7" borderId="10" xfId="6" applyNumberFormat="1" applyFont="1" applyFill="1" applyBorder="1" applyAlignment="1">
      <alignment horizontal="center" vertical="center"/>
    </xf>
    <xf numFmtId="165" fontId="23" fillId="0" borderId="0" xfId="0" applyNumberFormat="1" applyFont="1" applyAlignment="1" applyProtection="1">
      <alignment vertical="center"/>
    </xf>
    <xf numFmtId="0" fontId="15" fillId="0" borderId="4" xfId="0" applyFont="1" applyFill="1" applyBorder="1" applyAlignment="1">
      <alignment horizontal="left" vertical="center" wrapText="1"/>
    </xf>
    <xf numFmtId="0" fontId="13" fillId="4" borderId="0" xfId="0" quotePrefix="1" applyFont="1" applyFill="1" applyBorder="1" applyAlignment="1">
      <alignment horizontal="justify" vertical="top"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50" xfId="0" applyFont="1" applyFill="1" applyBorder="1" applyAlignment="1">
      <alignment horizontal="center" vertical="center" wrapText="1"/>
    </xf>
    <xf numFmtId="0" fontId="13" fillId="4" borderId="0" xfId="0" quotePrefix="1" applyFont="1" applyFill="1" applyBorder="1" applyAlignment="1">
      <alignment horizontal="left" vertical="top" wrapText="1"/>
    </xf>
    <xf numFmtId="0" fontId="9" fillId="2" borderId="32" xfId="0" applyFont="1" applyFill="1" applyBorder="1" applyAlignment="1">
      <alignment horizontal="left" vertical="center" wrapText="1"/>
    </xf>
    <xf numFmtId="164" fontId="33" fillId="0" borderId="36" xfId="0" applyNumberFormat="1" applyFont="1" applyFill="1" applyBorder="1" applyAlignment="1">
      <alignment horizontal="left" vertical="center" wrapText="1"/>
    </xf>
    <xf numFmtId="164" fontId="33" fillId="0" borderId="0" xfId="0" applyNumberFormat="1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13" fillId="4" borderId="0" xfId="0" quotePrefix="1" applyFont="1" applyFill="1" applyBorder="1" applyAlignment="1">
      <alignment horizontal="center" vertical="top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left" wrapText="1"/>
    </xf>
    <xf numFmtId="0" fontId="41" fillId="0" borderId="0" xfId="0" applyFont="1" applyFill="1" applyBorder="1" applyAlignment="1" applyProtection="1">
      <alignment horizontal="center" vertical="center"/>
    </xf>
    <xf numFmtId="9" fontId="2" fillId="2" borderId="23" xfId="2" applyFont="1" applyFill="1" applyBorder="1" applyAlignment="1">
      <alignment horizontal="center" vertical="center" wrapText="1"/>
    </xf>
    <xf numFmtId="9" fontId="2" fillId="2" borderId="24" xfId="2" applyFont="1" applyFill="1" applyBorder="1" applyAlignment="1">
      <alignment horizontal="center" vertical="center" wrapText="1"/>
    </xf>
    <xf numFmtId="37" fontId="2" fillId="2" borderId="1" xfId="0" applyNumberFormat="1" applyFont="1" applyFill="1" applyBorder="1" applyAlignment="1" applyProtection="1">
      <alignment horizontal="center" vertical="center"/>
    </xf>
    <xf numFmtId="37" fontId="2" fillId="2" borderId="2" xfId="0" applyNumberFormat="1" applyFont="1" applyFill="1" applyBorder="1" applyAlignment="1" applyProtection="1">
      <alignment horizontal="center" vertical="center"/>
    </xf>
    <xf numFmtId="37" fontId="2" fillId="2" borderId="0" xfId="0" applyNumberFormat="1" applyFont="1" applyFill="1" applyBorder="1" applyAlignment="1" applyProtection="1">
      <alignment horizontal="center" vertical="center"/>
    </xf>
    <xf numFmtId="37" fontId="2" fillId="2" borderId="1" xfId="0" quotePrefix="1" applyNumberFormat="1" applyFont="1" applyFill="1" applyBorder="1" applyAlignment="1" applyProtection="1">
      <alignment horizontal="center" vertical="center"/>
    </xf>
    <xf numFmtId="37" fontId="37" fillId="7" borderId="7" xfId="6" applyNumberFormat="1" applyFont="1" applyFill="1" applyBorder="1" applyAlignment="1">
      <alignment horizontal="center" vertical="center" wrapText="1"/>
    </xf>
    <xf numFmtId="37" fontId="37" fillId="7" borderId="6" xfId="6" applyNumberFormat="1" applyFont="1" applyFill="1" applyBorder="1" applyAlignment="1">
      <alignment horizontal="center" vertical="center" wrapText="1"/>
    </xf>
    <xf numFmtId="0" fontId="45" fillId="0" borderId="4" xfId="0" applyFont="1" applyFill="1" applyBorder="1" applyAlignment="1">
      <alignment horizontal="left" vertical="center" wrapText="1"/>
    </xf>
    <xf numFmtId="0" fontId="34" fillId="4" borderId="0" xfId="0" applyFont="1" applyFill="1" applyBorder="1" applyAlignment="1">
      <alignment horizontal="justify" vertical="top" wrapText="1"/>
    </xf>
    <xf numFmtId="0" fontId="9" fillId="2" borderId="9" xfId="0" applyFont="1" applyFill="1" applyBorder="1" applyAlignment="1">
      <alignment horizontal="left" wrapText="1"/>
    </xf>
    <xf numFmtId="0" fontId="9" fillId="2" borderId="11" xfId="0" applyFont="1" applyFill="1" applyBorder="1" applyAlignment="1">
      <alignment horizontal="left" wrapText="1"/>
    </xf>
    <xf numFmtId="0" fontId="2" fillId="2" borderId="1" xfId="0" applyNumberFormat="1" applyFont="1" applyFill="1" applyBorder="1" applyAlignment="1" applyProtection="1">
      <alignment horizontal="left" vertical="center" wrapText="1"/>
    </xf>
    <xf numFmtId="0" fontId="2" fillId="2" borderId="0" xfId="0" applyNumberFormat="1" applyFont="1" applyFill="1" applyBorder="1" applyAlignment="1" applyProtection="1">
      <alignment horizontal="left" vertical="center" wrapText="1"/>
    </xf>
    <xf numFmtId="165" fontId="2" fillId="2" borderId="16" xfId="6" applyNumberFormat="1" applyFont="1" applyFill="1" applyBorder="1" applyAlignment="1">
      <alignment horizontal="center" vertical="center"/>
    </xf>
    <xf numFmtId="165" fontId="2" fillId="2" borderId="32" xfId="6" applyNumberFormat="1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left" wrapText="1"/>
    </xf>
    <xf numFmtId="0" fontId="9" fillId="2" borderId="18" xfId="0" applyFont="1" applyFill="1" applyBorder="1" applyAlignment="1" applyProtection="1">
      <alignment horizontal="left"/>
    </xf>
    <xf numFmtId="0" fontId="9" fillId="2" borderId="1" xfId="0" applyFont="1" applyFill="1" applyBorder="1" applyAlignment="1" applyProtection="1">
      <alignment horizontal="left"/>
    </xf>
    <xf numFmtId="17" fontId="2" fillId="2" borderId="29" xfId="0" applyNumberFormat="1" applyFont="1" applyFill="1" applyBorder="1" applyAlignment="1" applyProtection="1">
      <alignment horizontal="center" vertical="center"/>
    </xf>
    <xf numFmtId="0" fontId="2" fillId="2" borderId="22" xfId="0" applyFont="1" applyFill="1" applyBorder="1" applyAlignment="1" applyProtection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left" vertical="center" wrapText="1"/>
    </xf>
    <xf numFmtId="17" fontId="8" fillId="2" borderId="0" xfId="1" quotePrefix="1" applyNumberFormat="1" applyFont="1" applyFill="1" applyBorder="1" applyAlignment="1" applyProtection="1">
      <alignment horizontal="center" vertical="top"/>
    </xf>
  </cellXfs>
  <cellStyles count="13">
    <cellStyle name="Hiperlink" xfId="3" builtinId="8"/>
    <cellStyle name="Normal" xfId="0" builtinId="0"/>
    <cellStyle name="Normal 10 2 2 2" xfId="4" xr:uid="{F9E79D05-58AF-4DF3-9177-0CA2D612908D}"/>
    <cellStyle name="Normal 2" xfId="12" xr:uid="{D866A5F4-1381-44C8-96A2-0B84A2268B36}"/>
    <cellStyle name="Normal 2 2" xfId="8" xr:uid="{0C342608-7158-47E9-AA31-556103283535}"/>
    <cellStyle name="Normal 2 2 2" xfId="9" xr:uid="{B19C30FF-8DCF-4FB3-9065-22CFAEF023CF}"/>
    <cellStyle name="Normal 21" xfId="10" xr:uid="{DDB13879-D96B-4047-BF4D-59957CF0B4FB}"/>
    <cellStyle name="Porcentagem" xfId="2" builtinId="5"/>
    <cellStyle name="Separador de milhares 2" xfId="7" xr:uid="{CEB0E534-351D-4961-8676-8E4634CEFE90}"/>
    <cellStyle name="Separador de milhares 65" xfId="5" xr:uid="{B220491D-C098-4218-B012-A6E793A9E5C8}"/>
    <cellStyle name="Vírgula" xfId="1" builtinId="3"/>
    <cellStyle name="Vírgula 10 6" xfId="11" xr:uid="{C2D83786-8609-44F9-85DF-6531EF7801BF}"/>
    <cellStyle name="Vírgula 2" xfId="6" xr:uid="{C1B6C7A7-A4DA-4E78-96E0-5E2E24170024}"/>
  </cellStyles>
  <dxfs count="18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F6B24-C2BC-4C1C-89CD-8FC563F8CC04}">
  <sheetPr>
    <tabColor theme="9" tint="0.79998168889431442"/>
    <pageSetUpPr fitToPage="1"/>
  </sheetPr>
  <dimension ref="B2:I40"/>
  <sheetViews>
    <sheetView showGridLines="0" zoomScaleNormal="100" workbookViewId="0">
      <selection activeCell="I42" sqref="I42"/>
    </sheetView>
  </sheetViews>
  <sheetFormatPr defaultRowHeight="14.5"/>
  <cols>
    <col min="1" max="1" width="5.7265625" customWidth="1"/>
    <col min="2" max="2" width="3.81640625" customWidth="1"/>
    <col min="3" max="3" width="63.26953125" customWidth="1"/>
    <col min="4" max="4" width="11" customWidth="1"/>
    <col min="5" max="5" width="11" style="6" customWidth="1"/>
    <col min="6" max="8" width="11" customWidth="1"/>
    <col min="9" max="9" width="10.1796875" bestFit="1" customWidth="1"/>
  </cols>
  <sheetData>
    <row r="2" spans="2:9">
      <c r="B2" s="141" t="s">
        <v>0</v>
      </c>
      <c r="C2" s="1"/>
      <c r="D2" s="2"/>
      <c r="E2" s="3"/>
      <c r="F2" s="3"/>
      <c r="G2" s="3"/>
      <c r="H2" s="93"/>
    </row>
    <row r="3" spans="2:9" s="6" customFormat="1" ht="3" customHeight="1">
      <c r="B3" s="4"/>
      <c r="C3" s="4"/>
      <c r="D3" s="5"/>
      <c r="E3" s="5"/>
      <c r="F3" s="5"/>
      <c r="G3" s="5"/>
      <c r="H3" s="353"/>
    </row>
    <row r="4" spans="2:9">
      <c r="B4" s="7"/>
      <c r="C4" s="7"/>
      <c r="D4" s="8" t="s">
        <v>1</v>
      </c>
      <c r="E4" s="264" t="s">
        <v>2</v>
      </c>
      <c r="F4" s="268" t="s">
        <v>37</v>
      </c>
      <c r="G4" s="9" t="s">
        <v>103</v>
      </c>
      <c r="H4" s="354" t="s">
        <v>104</v>
      </c>
    </row>
    <row r="5" spans="2:9">
      <c r="B5" s="7"/>
      <c r="C5" s="7"/>
      <c r="D5" s="8" t="s">
        <v>3</v>
      </c>
      <c r="E5" s="264" t="s">
        <v>38</v>
      </c>
      <c r="F5" s="268" t="s">
        <v>4</v>
      </c>
      <c r="G5" s="9" t="s">
        <v>5</v>
      </c>
      <c r="H5" s="354" t="s">
        <v>105</v>
      </c>
    </row>
    <row r="6" spans="2:9">
      <c r="B6" s="355"/>
      <c r="C6" s="356"/>
      <c r="D6" s="357" t="s">
        <v>171</v>
      </c>
      <c r="E6" s="358" t="s">
        <v>170</v>
      </c>
      <c r="F6" s="435" t="s">
        <v>169</v>
      </c>
      <c r="G6" s="435" t="s">
        <v>134</v>
      </c>
      <c r="H6" s="359" t="s">
        <v>130</v>
      </c>
    </row>
    <row r="7" spans="2:9" s="6" customFormat="1" ht="3" customHeight="1">
      <c r="B7" s="4"/>
      <c r="C7" s="4"/>
      <c r="D7" s="10"/>
      <c r="E7" s="265"/>
      <c r="F7" s="5"/>
      <c r="G7" s="5"/>
      <c r="H7" s="5"/>
    </row>
    <row r="8" spans="2:9" s="11" customFormat="1" ht="15" customHeight="1">
      <c r="B8" s="360" t="s">
        <v>6</v>
      </c>
      <c r="C8" s="361"/>
      <c r="D8" s="362"/>
      <c r="E8" s="362"/>
      <c r="F8" s="362"/>
      <c r="G8" s="363"/>
      <c r="H8" s="364"/>
    </row>
    <row r="9" spans="2:9" s="11" customFormat="1" ht="15" customHeight="1">
      <c r="B9" s="249">
        <v>1</v>
      </c>
      <c r="C9" s="12" t="s">
        <v>7</v>
      </c>
      <c r="D9" s="304">
        <v>4512978.3240200002</v>
      </c>
      <c r="E9" s="304">
        <v>4400501.6425299998</v>
      </c>
      <c r="F9" s="305">
        <v>4159192.2377600004</v>
      </c>
      <c r="G9" s="305">
        <v>4091817.2963800002</v>
      </c>
      <c r="H9" s="305">
        <v>4087715.4898800002</v>
      </c>
      <c r="I9" s="266"/>
    </row>
    <row r="10" spans="2:9" s="11" customFormat="1" ht="15" customHeight="1">
      <c r="B10" s="249">
        <v>2</v>
      </c>
      <c r="C10" s="12" t="s">
        <v>8</v>
      </c>
      <c r="D10" s="304">
        <v>4512978.3240200002</v>
      </c>
      <c r="E10" s="304">
        <v>4400501.6425299998</v>
      </c>
      <c r="F10" s="305">
        <v>4159192.2377600004</v>
      </c>
      <c r="G10" s="305">
        <v>4091817.2963800002</v>
      </c>
      <c r="H10" s="305">
        <v>4087715.4898800002</v>
      </c>
    </row>
    <row r="11" spans="2:9" s="11" customFormat="1" ht="15" customHeight="1">
      <c r="B11" s="249">
        <v>3</v>
      </c>
      <c r="C11" s="12" t="s">
        <v>9</v>
      </c>
      <c r="D11" s="304">
        <v>4512978.3240200002</v>
      </c>
      <c r="E11" s="304">
        <v>4400501.6425299998</v>
      </c>
      <c r="F11" s="305">
        <v>4159192.2377600004</v>
      </c>
      <c r="G11" s="305">
        <v>4091817.2963800002</v>
      </c>
      <c r="H11" s="305">
        <v>4087715.4898800002</v>
      </c>
    </row>
    <row r="12" spans="2:9" s="11" customFormat="1" ht="15" customHeight="1">
      <c r="B12" s="250" t="s">
        <v>10</v>
      </c>
      <c r="C12" s="12" t="s">
        <v>11</v>
      </c>
      <c r="D12" s="314">
        <v>0</v>
      </c>
      <c r="E12" s="304">
        <v>0</v>
      </c>
      <c r="F12" s="305">
        <v>0</v>
      </c>
      <c r="G12" s="305">
        <v>0</v>
      </c>
      <c r="H12" s="305">
        <v>0</v>
      </c>
    </row>
    <row r="13" spans="2:9" s="11" customFormat="1" ht="15" customHeight="1">
      <c r="B13" s="250" t="s">
        <v>12</v>
      </c>
      <c r="C13" s="12" t="s">
        <v>13</v>
      </c>
      <c r="D13" s="314">
        <v>0</v>
      </c>
      <c r="E13" s="304">
        <v>0</v>
      </c>
      <c r="F13" s="305">
        <v>0</v>
      </c>
      <c r="G13" s="305">
        <v>0</v>
      </c>
      <c r="H13" s="305">
        <v>0</v>
      </c>
    </row>
    <row r="14" spans="2:9" s="11" customFormat="1" ht="15" customHeight="1">
      <c r="B14" s="360" t="s">
        <v>14</v>
      </c>
      <c r="C14" s="361"/>
      <c r="D14" s="362"/>
      <c r="E14" s="362"/>
      <c r="F14" s="362"/>
      <c r="G14" s="362"/>
      <c r="H14" s="365"/>
    </row>
    <row r="15" spans="2:9" s="11" customFormat="1" ht="15" customHeight="1">
      <c r="B15" s="249">
        <v>4</v>
      </c>
      <c r="C15" s="12" t="s">
        <v>15</v>
      </c>
      <c r="D15" s="304">
        <v>21122969.643539999</v>
      </c>
      <c r="E15" s="304">
        <v>20399421.812240001</v>
      </c>
      <c r="F15" s="305">
        <v>19704008.67154</v>
      </c>
      <c r="G15" s="305">
        <v>19274060.963089999</v>
      </c>
      <c r="H15" s="305">
        <v>24614095.565700002</v>
      </c>
      <c r="I15" s="266"/>
    </row>
    <row r="16" spans="2:9" s="11" customFormat="1" ht="15" customHeight="1">
      <c r="B16" s="360" t="s">
        <v>125</v>
      </c>
      <c r="C16" s="361"/>
      <c r="D16" s="362"/>
      <c r="E16" s="362"/>
      <c r="F16" s="362"/>
      <c r="G16" s="362"/>
      <c r="H16" s="365"/>
    </row>
    <row r="17" spans="2:8" s="11" customFormat="1" ht="15" customHeight="1">
      <c r="B17" s="249">
        <v>5</v>
      </c>
      <c r="C17" s="12" t="s">
        <v>16</v>
      </c>
      <c r="D17" s="306">
        <v>0.21365264449926416</v>
      </c>
      <c r="E17" s="306">
        <v>0.21571697879640997</v>
      </c>
      <c r="F17" s="307">
        <v>0.21108355701078421</v>
      </c>
      <c r="G17" s="307">
        <v>0.16607213858291323</v>
      </c>
      <c r="H17" s="307">
        <v>0.16607213858291323</v>
      </c>
    </row>
    <row r="18" spans="2:8" s="11" customFormat="1" ht="15" customHeight="1">
      <c r="B18" s="249">
        <v>6</v>
      </c>
      <c r="C18" s="12" t="s">
        <v>17</v>
      </c>
      <c r="D18" s="306">
        <v>0.21365264449926416</v>
      </c>
      <c r="E18" s="306">
        <v>0.21571697879640997</v>
      </c>
      <c r="F18" s="307">
        <v>0.21108355701078421</v>
      </c>
      <c r="G18" s="307">
        <v>0.16607213858291323</v>
      </c>
      <c r="H18" s="307">
        <v>0.16607213858291323</v>
      </c>
    </row>
    <row r="19" spans="2:8" s="11" customFormat="1" ht="15" customHeight="1">
      <c r="B19" s="249">
        <v>7</v>
      </c>
      <c r="C19" s="12" t="s">
        <v>18</v>
      </c>
      <c r="D19" s="306">
        <v>0.21365264449926416</v>
      </c>
      <c r="E19" s="306">
        <v>0.21571697879640997</v>
      </c>
      <c r="F19" s="307">
        <v>0.21108355701078421</v>
      </c>
      <c r="G19" s="307">
        <v>0.16607213858291323</v>
      </c>
      <c r="H19" s="307">
        <v>0.16607213858291323</v>
      </c>
    </row>
    <row r="20" spans="2:8" s="11" customFormat="1" ht="15" customHeight="1">
      <c r="B20" s="360" t="s">
        <v>126</v>
      </c>
      <c r="C20" s="361"/>
      <c r="D20" s="362"/>
      <c r="E20" s="362"/>
      <c r="F20" s="362"/>
      <c r="G20" s="362"/>
      <c r="H20" s="365"/>
    </row>
    <row r="21" spans="2:8" s="11" customFormat="1" ht="15" customHeight="1">
      <c r="B21" s="249">
        <v>8</v>
      </c>
      <c r="C21" s="12" t="s">
        <v>19</v>
      </c>
      <c r="D21" s="308">
        <v>2.5000000000071011E-2</v>
      </c>
      <c r="E21" s="308">
        <v>2.5000000000196081E-2</v>
      </c>
      <c r="F21" s="309">
        <v>2.5000000000076128E-2</v>
      </c>
      <c r="G21" s="309">
        <v>2.5000000000142679E-2</v>
      </c>
      <c r="H21" s="309">
        <v>2.499999999989843E-2</v>
      </c>
    </row>
    <row r="22" spans="2:8" s="11" customFormat="1" ht="15" customHeight="1">
      <c r="B22" s="249">
        <v>9</v>
      </c>
      <c r="C22" s="12" t="s">
        <v>20</v>
      </c>
      <c r="D22" s="310">
        <v>0</v>
      </c>
      <c r="E22" s="310">
        <v>0</v>
      </c>
      <c r="F22" s="311">
        <v>0</v>
      </c>
      <c r="G22" s="311">
        <v>0</v>
      </c>
      <c r="H22" s="311">
        <v>0</v>
      </c>
    </row>
    <row r="23" spans="2:8" s="11" customFormat="1" ht="15" customHeight="1">
      <c r="B23" s="249">
        <v>10</v>
      </c>
      <c r="C23" s="12" t="s">
        <v>21</v>
      </c>
      <c r="D23" s="310">
        <v>0</v>
      </c>
      <c r="E23" s="310">
        <v>0</v>
      </c>
      <c r="F23" s="311">
        <v>0</v>
      </c>
      <c r="G23" s="311">
        <v>0</v>
      </c>
      <c r="H23" s="311">
        <v>0</v>
      </c>
    </row>
    <row r="24" spans="2:8" s="11" customFormat="1" ht="15" customHeight="1">
      <c r="B24" s="249">
        <v>11</v>
      </c>
      <c r="C24" s="12" t="s">
        <v>22</v>
      </c>
      <c r="D24" s="312">
        <v>2.5000000000071011E-2</v>
      </c>
      <c r="E24" s="312">
        <v>2.5000000000196081E-2</v>
      </c>
      <c r="F24" s="313">
        <v>2.5000000000076128E-2</v>
      </c>
      <c r="G24" s="313">
        <v>2.5000000000142679E-2</v>
      </c>
      <c r="H24" s="313">
        <v>2.499999999989843E-2</v>
      </c>
    </row>
    <row r="25" spans="2:8" s="11" customFormat="1" ht="15" customHeight="1">
      <c r="B25" s="249">
        <v>12</v>
      </c>
      <c r="C25" s="12" t="s">
        <v>23</v>
      </c>
      <c r="D25" s="310">
        <v>0.11707895907175771</v>
      </c>
      <c r="E25" s="310">
        <v>0.12091110317646589</v>
      </c>
      <c r="F25" s="311">
        <v>0.11775563321799211</v>
      </c>
      <c r="G25" s="311">
        <v>0.10863816059780212</v>
      </c>
      <c r="H25" s="311">
        <v>6.9100603574488065E-2</v>
      </c>
    </row>
    <row r="26" spans="2:8" s="11" customFormat="1" ht="15" customHeight="1">
      <c r="B26" s="360" t="s">
        <v>24</v>
      </c>
      <c r="C26" s="361"/>
      <c r="D26" s="363"/>
      <c r="E26" s="363"/>
      <c r="F26" s="363"/>
      <c r="G26" s="363"/>
      <c r="H26" s="364"/>
    </row>
    <row r="27" spans="2:8" s="11" customFormat="1" ht="15" customHeight="1">
      <c r="B27" s="249">
        <v>13</v>
      </c>
      <c r="C27" s="12" t="s">
        <v>25</v>
      </c>
      <c r="D27" s="304">
        <v>26817411.676729999</v>
      </c>
      <c r="E27" s="304">
        <v>26025777.765530001</v>
      </c>
      <c r="F27" s="305">
        <v>24637761.74413</v>
      </c>
      <c r="G27" s="305">
        <v>24137667.5515</v>
      </c>
      <c r="H27" s="305">
        <v>22945637.58453</v>
      </c>
    </row>
    <row r="28" spans="2:8" s="11" customFormat="1" ht="15" customHeight="1">
      <c r="B28" s="249">
        <v>14</v>
      </c>
      <c r="C28" s="12" t="s">
        <v>127</v>
      </c>
      <c r="D28" s="310">
        <v>0.16830000000000001</v>
      </c>
      <c r="E28" s="310">
        <v>0.1691</v>
      </c>
      <c r="F28" s="311">
        <v>0.16880000000000001</v>
      </c>
      <c r="G28" s="311">
        <v>0.16950000000000001</v>
      </c>
      <c r="H28" s="311">
        <v>0.17810000000000001</v>
      </c>
    </row>
    <row r="29" spans="2:8" s="11" customFormat="1" ht="15" customHeight="1">
      <c r="B29" s="360" t="s">
        <v>26</v>
      </c>
      <c r="C29" s="361"/>
      <c r="D29" s="362"/>
      <c r="E29" s="362"/>
      <c r="F29" s="362"/>
      <c r="G29" s="362"/>
      <c r="H29" s="364"/>
    </row>
    <row r="30" spans="2:8" s="11" customFormat="1" ht="15" customHeight="1">
      <c r="B30" s="249">
        <v>15</v>
      </c>
      <c r="C30" s="12" t="s">
        <v>27</v>
      </c>
      <c r="D30" s="314">
        <v>0</v>
      </c>
      <c r="E30" s="304">
        <v>0</v>
      </c>
      <c r="F30" s="305">
        <v>0</v>
      </c>
      <c r="G30" s="305">
        <v>0</v>
      </c>
      <c r="H30" s="305">
        <v>0</v>
      </c>
    </row>
    <row r="31" spans="2:8" s="11" customFormat="1" ht="15" customHeight="1">
      <c r="B31" s="249">
        <v>16</v>
      </c>
      <c r="C31" s="12" t="s">
        <v>28</v>
      </c>
      <c r="D31" s="314">
        <v>0</v>
      </c>
      <c r="E31" s="304">
        <v>0</v>
      </c>
      <c r="F31" s="305">
        <v>0</v>
      </c>
      <c r="G31" s="305">
        <v>0</v>
      </c>
      <c r="H31" s="305">
        <v>0</v>
      </c>
    </row>
    <row r="32" spans="2:8" s="11" customFormat="1" ht="15" customHeight="1">
      <c r="B32" s="249">
        <v>17</v>
      </c>
      <c r="C32" s="12" t="s">
        <v>29</v>
      </c>
      <c r="D32" s="314">
        <v>0</v>
      </c>
      <c r="E32" s="304">
        <v>0</v>
      </c>
      <c r="F32" s="305">
        <v>0</v>
      </c>
      <c r="G32" s="305">
        <v>0</v>
      </c>
      <c r="H32" s="305">
        <v>0</v>
      </c>
    </row>
    <row r="33" spans="2:8" s="11" customFormat="1" ht="15" customHeight="1">
      <c r="B33" s="360" t="s">
        <v>30</v>
      </c>
      <c r="C33" s="361"/>
      <c r="D33" s="362"/>
      <c r="E33" s="362"/>
      <c r="F33" s="362"/>
      <c r="G33" s="362"/>
      <c r="H33" s="364"/>
    </row>
    <row r="34" spans="2:8" s="11" customFormat="1" ht="15" customHeight="1">
      <c r="B34" s="249">
        <v>18</v>
      </c>
      <c r="C34" s="12" t="s">
        <v>31</v>
      </c>
      <c r="D34" s="314">
        <v>0</v>
      </c>
      <c r="E34" s="304">
        <v>0</v>
      </c>
      <c r="F34" s="305">
        <v>0</v>
      </c>
      <c r="G34" s="305">
        <v>0</v>
      </c>
      <c r="H34" s="305">
        <v>0</v>
      </c>
    </row>
    <row r="35" spans="2:8" s="11" customFormat="1" ht="15" customHeight="1">
      <c r="B35" s="249">
        <v>19</v>
      </c>
      <c r="C35" s="12" t="s">
        <v>32</v>
      </c>
      <c r="D35" s="314">
        <v>0</v>
      </c>
      <c r="E35" s="304">
        <v>0</v>
      </c>
      <c r="F35" s="305">
        <v>0</v>
      </c>
      <c r="G35" s="305">
        <v>0</v>
      </c>
      <c r="H35" s="305">
        <v>0</v>
      </c>
    </row>
    <row r="36" spans="2:8" s="11" customFormat="1" ht="15" customHeight="1" thickBot="1">
      <c r="B36" s="320">
        <v>20</v>
      </c>
      <c r="C36" s="321" t="s">
        <v>33</v>
      </c>
      <c r="D36" s="322">
        <v>0</v>
      </c>
      <c r="E36" s="323">
        <v>0</v>
      </c>
      <c r="F36" s="324">
        <v>0</v>
      </c>
      <c r="G36" s="324">
        <v>0</v>
      </c>
      <c r="H36" s="324">
        <v>0</v>
      </c>
    </row>
    <row r="37" spans="2:8" ht="15" thickTop="1">
      <c r="B37" s="13"/>
      <c r="C37" s="14"/>
      <c r="D37" s="15"/>
      <c r="E37" s="16"/>
      <c r="F37" s="16"/>
      <c r="G37" s="16"/>
      <c r="H37" s="16"/>
    </row>
    <row r="38" spans="2:8">
      <c r="B38" s="389" t="s">
        <v>34</v>
      </c>
      <c r="C38" s="389"/>
      <c r="D38" s="20"/>
      <c r="E38" s="21"/>
      <c r="F38" s="22"/>
      <c r="G38" s="23"/>
      <c r="H38" s="24"/>
    </row>
    <row r="39" spans="2:8" ht="5.15" customHeight="1">
      <c r="B39" s="25"/>
      <c r="C39" s="26"/>
      <c r="D39" s="27"/>
      <c r="E39" s="28"/>
      <c r="F39" s="29"/>
      <c r="G39" s="17"/>
      <c r="H39" s="18"/>
    </row>
    <row r="40" spans="2:8" ht="60" customHeight="1">
      <c r="B40" s="390"/>
      <c r="C40" s="390"/>
      <c r="D40" s="390"/>
      <c r="E40" s="390"/>
      <c r="F40" s="390"/>
      <c r="G40" s="390"/>
      <c r="H40" s="390"/>
    </row>
  </sheetData>
  <mergeCells count="2">
    <mergeCell ref="B38:C38"/>
    <mergeCell ref="B40:H40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1C828-1EAE-46F9-B1FA-7DC24AEE7E7E}">
  <sheetPr>
    <tabColor theme="9" tint="0.79998168889431442"/>
    <pageSetUpPr fitToPage="1"/>
  </sheetPr>
  <dimension ref="A1:E13"/>
  <sheetViews>
    <sheetView showGridLines="0" workbookViewId="0">
      <selection activeCell="I51" sqref="I51"/>
    </sheetView>
  </sheetViews>
  <sheetFormatPr defaultColWidth="9.1796875" defaultRowHeight="10"/>
  <cols>
    <col min="1" max="1" width="3.1796875" style="150" customWidth="1"/>
    <col min="2" max="2" width="67" style="135" customWidth="1"/>
    <col min="3" max="4" width="15.453125" style="135" customWidth="1"/>
    <col min="5" max="5" width="3.1796875" style="135" customWidth="1"/>
    <col min="6" max="16384" width="9.1796875" style="135"/>
  </cols>
  <sheetData>
    <row r="1" spans="1:5" s="108" customFormat="1">
      <c r="A1" s="139"/>
      <c r="B1" s="124"/>
      <c r="E1" s="124"/>
    </row>
    <row r="2" spans="1:5" s="108" customFormat="1" ht="15" customHeight="1">
      <c r="A2" s="139"/>
      <c r="B2" s="95" t="s">
        <v>71</v>
      </c>
      <c r="C2" s="94"/>
      <c r="D2" s="94"/>
      <c r="E2" s="138"/>
    </row>
    <row r="3" spans="1:5" s="108" customFormat="1" ht="5.15" customHeight="1">
      <c r="A3" s="139"/>
      <c r="C3" s="138"/>
      <c r="D3" s="138"/>
      <c r="E3" s="138"/>
    </row>
    <row r="4" spans="1:5" s="140" customFormat="1" ht="24" customHeight="1">
      <c r="A4" s="142"/>
      <c r="B4" s="421" t="s">
        <v>138</v>
      </c>
      <c r="C4" s="422"/>
      <c r="D4" s="422"/>
      <c r="E4" s="169"/>
    </row>
    <row r="5" spans="1:5" ht="5.15" customHeight="1">
      <c r="A5" s="168"/>
      <c r="B5" s="167"/>
      <c r="C5" s="167"/>
      <c r="D5" s="167"/>
      <c r="E5" s="167"/>
    </row>
    <row r="6" spans="1:5" s="137" customFormat="1" ht="12" customHeight="1">
      <c r="A6" s="166"/>
      <c r="B6" s="426" t="s">
        <v>148</v>
      </c>
      <c r="C6" s="428">
        <v>45261</v>
      </c>
      <c r="D6" s="429"/>
      <c r="E6" s="165"/>
    </row>
    <row r="7" spans="1:5" s="136" customFormat="1" ht="12" customHeight="1">
      <c r="A7" s="164"/>
      <c r="B7" s="427"/>
      <c r="C7" s="430" t="s">
        <v>147</v>
      </c>
      <c r="D7" s="432" t="s">
        <v>73</v>
      </c>
      <c r="E7" s="163"/>
    </row>
    <row r="8" spans="1:5" s="137" customFormat="1" ht="13.5" customHeight="1">
      <c r="A8" s="162"/>
      <c r="B8" s="427"/>
      <c r="C8" s="431"/>
      <c r="D8" s="433" t="s">
        <v>73</v>
      </c>
      <c r="E8" s="121"/>
    </row>
    <row r="9" spans="1:5" s="136" customFormat="1" ht="23" customHeight="1" thickBot="1">
      <c r="A9" s="161"/>
      <c r="B9" s="160" t="s">
        <v>72</v>
      </c>
      <c r="C9" s="384">
        <v>166030.62630000006</v>
      </c>
      <c r="D9" s="385">
        <v>129836.93786000003</v>
      </c>
      <c r="E9" s="157"/>
    </row>
    <row r="10" spans="1:5" ht="13.5" customHeight="1" thickTop="1">
      <c r="A10" s="159"/>
      <c r="B10" s="158"/>
      <c r="C10" s="157"/>
      <c r="D10" s="157"/>
      <c r="E10" s="157"/>
    </row>
    <row r="11" spans="1:5" s="152" customFormat="1" ht="12" customHeight="1">
      <c r="A11" s="138"/>
      <c r="B11" s="425"/>
      <c r="C11" s="425"/>
      <c r="D11" s="156"/>
      <c r="E11" s="155"/>
    </row>
    <row r="12" spans="1:5" s="152" customFormat="1" ht="12" customHeight="1">
      <c r="A12" s="154"/>
      <c r="B12" s="153"/>
      <c r="C12" s="153"/>
      <c r="D12" s="153"/>
      <c r="E12" s="153"/>
    </row>
    <row r="13" spans="1:5" ht="12" customHeight="1">
      <c r="B13" s="151"/>
    </row>
  </sheetData>
  <mergeCells count="6">
    <mergeCell ref="B4:D4"/>
    <mergeCell ref="B11:C11"/>
    <mergeCell ref="B6:B8"/>
    <mergeCell ref="C6:D6"/>
    <mergeCell ref="C7:C8"/>
    <mergeCell ref="D7:D8"/>
  </mergeCells>
  <pageMargins left="0.51181102362204722" right="0.51181102362204722" top="0.78740157480314965" bottom="0.78740157480314965" header="0.31496062992125984" footer="0.31496062992125984"/>
  <pageSetup paperSize="9" scale="9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2287E-EFDF-432A-A1E2-E5B0A20BABA5}">
  <sheetPr>
    <tabColor theme="9" tint="0.79998168889431442"/>
  </sheetPr>
  <dimension ref="A1:G108"/>
  <sheetViews>
    <sheetView showGridLines="0" workbookViewId="0">
      <selection activeCell="I27" sqref="I27"/>
    </sheetView>
  </sheetViews>
  <sheetFormatPr defaultColWidth="9.1796875" defaultRowHeight="25" customHeight="1"/>
  <cols>
    <col min="1" max="1" width="3.1796875" style="167" customWidth="1"/>
    <col min="2" max="2" width="69.26953125" style="135" customWidth="1"/>
    <col min="3" max="3" width="25.453125" style="172" customWidth="1"/>
    <col min="4" max="4" width="2" style="171" customWidth="1"/>
    <col min="5" max="16384" width="9.1796875" style="170"/>
  </cols>
  <sheetData>
    <row r="1" spans="1:7" s="108" customFormat="1" ht="10">
      <c r="A1" s="139"/>
      <c r="B1" s="124"/>
      <c r="D1" s="171"/>
    </row>
    <row r="2" spans="1:7" s="108" customFormat="1" ht="15" customHeight="1">
      <c r="A2" s="139"/>
      <c r="B2" s="95" t="s">
        <v>71</v>
      </c>
      <c r="C2" s="94"/>
      <c r="D2" s="171"/>
    </row>
    <row r="3" spans="1:7" s="108" customFormat="1" ht="4" customHeight="1">
      <c r="A3" s="139"/>
      <c r="B3" s="138"/>
      <c r="C3" s="138"/>
      <c r="D3" s="171"/>
    </row>
    <row r="4" spans="1:7" s="108" customFormat="1" ht="15" customHeight="1">
      <c r="A4" s="139"/>
      <c r="B4" s="421" t="s">
        <v>149</v>
      </c>
      <c r="C4" s="434"/>
      <c r="D4" s="171"/>
    </row>
    <row r="5" spans="1:7" ht="5.15" customHeight="1">
      <c r="A5" s="186"/>
      <c r="B5" s="185"/>
      <c r="C5" s="184"/>
    </row>
    <row r="6" spans="1:7" s="180" customFormat="1" ht="15" customHeight="1">
      <c r="A6" s="183"/>
      <c r="B6" s="149"/>
      <c r="C6" s="182" t="s">
        <v>136</v>
      </c>
      <c r="D6" s="181"/>
    </row>
    <row r="7" spans="1:7" ht="15" customHeight="1">
      <c r="A7" s="175"/>
      <c r="B7" s="179" t="s">
        <v>150</v>
      </c>
      <c r="C7" s="386">
        <v>0.11</v>
      </c>
    </row>
    <row r="8" spans="1:7" ht="15" customHeight="1" thickBot="1">
      <c r="A8" s="175"/>
      <c r="B8" s="178" t="s">
        <v>151</v>
      </c>
      <c r="C8" s="387">
        <v>0.42</v>
      </c>
    </row>
    <row r="9" spans="1:7" ht="13.5" customHeight="1" thickTop="1">
      <c r="A9" s="175"/>
      <c r="B9" s="177"/>
      <c r="C9" s="176"/>
    </row>
    <row r="10" spans="1:7" ht="12" customHeight="1">
      <c r="A10" s="175"/>
      <c r="B10" s="425"/>
      <c r="C10" s="425"/>
    </row>
    <row r="11" spans="1:7" ht="12" customHeight="1">
      <c r="A11" s="174"/>
      <c r="B11" s="174"/>
      <c r="C11" s="173"/>
    </row>
    <row r="13" spans="1:7" ht="25" customHeight="1">
      <c r="G13" s="267"/>
    </row>
    <row r="18" spans="7:7" ht="25" customHeight="1">
      <c r="G18" s="267"/>
    </row>
    <row r="23" spans="7:7" ht="25" customHeight="1">
      <c r="G23" s="267"/>
    </row>
    <row r="28" spans="7:7" ht="25" customHeight="1">
      <c r="G28" s="267"/>
    </row>
    <row r="33" spans="7:7" ht="25" customHeight="1">
      <c r="G33" s="267"/>
    </row>
    <row r="38" spans="7:7" ht="25" customHeight="1">
      <c r="G38" s="267"/>
    </row>
    <row r="43" spans="7:7" ht="25" customHeight="1">
      <c r="G43" s="267"/>
    </row>
    <row r="48" spans="7:7" ht="25" customHeight="1">
      <c r="G48" s="267"/>
    </row>
    <row r="53" spans="7:7" ht="25" customHeight="1">
      <c r="G53" s="267"/>
    </row>
    <row r="58" spans="7:7" ht="25" customHeight="1">
      <c r="G58" s="267"/>
    </row>
    <row r="63" spans="7:7" ht="25" customHeight="1">
      <c r="G63" s="267"/>
    </row>
    <row r="68" spans="7:7" ht="25" customHeight="1">
      <c r="G68" s="267"/>
    </row>
    <row r="73" spans="7:7" ht="25" customHeight="1">
      <c r="G73" s="267"/>
    </row>
    <row r="78" spans="7:7" ht="25" customHeight="1">
      <c r="G78" s="267"/>
    </row>
    <row r="83" spans="7:7" ht="25" customHeight="1">
      <c r="G83" s="267"/>
    </row>
    <row r="88" spans="7:7" ht="25" customHeight="1">
      <c r="G88" s="267"/>
    </row>
    <row r="93" spans="7:7" ht="25" customHeight="1">
      <c r="G93" s="267"/>
    </row>
    <row r="98" spans="7:7" ht="25" customHeight="1">
      <c r="G98" s="267"/>
    </row>
    <row r="103" spans="7:7" ht="25" customHeight="1">
      <c r="G103" s="267"/>
    </row>
    <row r="108" spans="7:7" ht="25" customHeight="1">
      <c r="G108" s="267"/>
    </row>
  </sheetData>
  <mergeCells count="2">
    <mergeCell ref="B10:C10"/>
    <mergeCell ref="B4:C4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26821-E6A3-4939-B0C7-E196FB1002B5}">
  <sheetPr>
    <tabColor theme="9" tint="0.79998168889431442"/>
  </sheetPr>
  <dimension ref="A2:I43"/>
  <sheetViews>
    <sheetView showGridLines="0" zoomScaleNormal="100" workbookViewId="0">
      <selection activeCell="I27" sqref="I27"/>
    </sheetView>
  </sheetViews>
  <sheetFormatPr defaultColWidth="9.1796875" defaultRowHeight="10"/>
  <cols>
    <col min="1" max="1" width="3.1796875" style="71" customWidth="1"/>
    <col min="2" max="2" width="3.54296875" style="72" customWidth="1"/>
    <col min="3" max="3" width="79" style="64" customWidth="1"/>
    <col min="4" max="5" width="15.7265625" style="34" customWidth="1"/>
    <col min="6" max="6" width="15.7265625" style="73" customWidth="1"/>
    <col min="7" max="7" width="0.81640625" style="32" customWidth="1"/>
    <col min="8" max="8" width="11.26953125" style="34" bestFit="1" customWidth="1"/>
    <col min="9" max="16384" width="9.1796875" style="34"/>
  </cols>
  <sheetData>
    <row r="2" spans="1:8" ht="15" customHeight="1">
      <c r="A2" s="31"/>
      <c r="B2" s="141" t="s">
        <v>35</v>
      </c>
      <c r="C2" s="141"/>
      <c r="D2" s="141"/>
      <c r="E2" s="141"/>
      <c r="F2" s="141"/>
      <c r="H2" s="33"/>
    </row>
    <row r="3" spans="1:8" s="32" customFormat="1" ht="5.15" customHeight="1">
      <c r="A3" s="31"/>
      <c r="F3" s="35"/>
      <c r="G3" s="36"/>
    </row>
    <row r="4" spans="1:8" s="33" customFormat="1" ht="13.5" customHeight="1">
      <c r="A4" s="37"/>
      <c r="B4" s="1"/>
      <c r="C4" s="1"/>
      <c r="D4" s="376" t="s">
        <v>1</v>
      </c>
      <c r="E4" s="377" t="s">
        <v>2</v>
      </c>
      <c r="F4" s="366" t="s">
        <v>37</v>
      </c>
      <c r="G4" s="38"/>
    </row>
    <row r="5" spans="1:8" s="33" customFormat="1" ht="13.5" customHeight="1">
      <c r="A5" s="39"/>
      <c r="B5" s="41"/>
      <c r="C5" s="41"/>
      <c r="D5" s="393" t="s">
        <v>36</v>
      </c>
      <c r="E5" s="394"/>
      <c r="F5" s="391" t="s">
        <v>100</v>
      </c>
      <c r="G5" s="42"/>
    </row>
    <row r="6" spans="1:8" s="44" customFormat="1" ht="12" customHeight="1">
      <c r="A6" s="39"/>
      <c r="B6" s="41"/>
      <c r="C6" s="41"/>
      <c r="D6" s="393"/>
      <c r="E6" s="394"/>
      <c r="F6" s="392"/>
      <c r="G6" s="43"/>
    </row>
    <row r="7" spans="1:8" s="44" customFormat="1" ht="12" customHeight="1">
      <c r="A7" s="39"/>
      <c r="B7" s="41"/>
      <c r="C7" s="41"/>
      <c r="D7" s="378" t="s">
        <v>3</v>
      </c>
      <c r="E7" s="379" t="s">
        <v>38</v>
      </c>
      <c r="F7" s="271" t="s">
        <v>3</v>
      </c>
      <c r="G7" s="43"/>
    </row>
    <row r="8" spans="1:8" s="47" customFormat="1" ht="12" customHeight="1">
      <c r="A8" s="45"/>
      <c r="B8" s="396" t="s">
        <v>84</v>
      </c>
      <c r="C8" s="396"/>
      <c r="D8" s="367" t="s">
        <v>172</v>
      </c>
      <c r="E8" s="367" t="s">
        <v>173</v>
      </c>
      <c r="F8" s="367" t="s">
        <v>172</v>
      </c>
      <c r="G8" s="46"/>
      <c r="H8" s="44"/>
    </row>
    <row r="9" spans="1:8" s="6" customFormat="1" ht="3" customHeight="1">
      <c r="B9" s="4"/>
      <c r="C9" s="4"/>
      <c r="D9" s="10"/>
      <c r="E9" s="265"/>
      <c r="F9" s="5"/>
      <c r="G9" s="5"/>
      <c r="H9" s="5"/>
    </row>
    <row r="10" spans="1:8" s="60" customFormat="1" ht="15" customHeight="1">
      <c r="A10" s="368"/>
      <c r="B10" s="369">
        <v>1</v>
      </c>
      <c r="C10" s="370" t="s">
        <v>39</v>
      </c>
      <c r="D10" s="371">
        <v>19189646.720070001</v>
      </c>
      <c r="E10" s="371">
        <v>18697865.294240002</v>
      </c>
      <c r="F10" s="371">
        <f>D10*0.08</f>
        <v>1535171.7376056002</v>
      </c>
      <c r="H10" s="59"/>
    </row>
    <row r="11" spans="1:8" s="60" customFormat="1" ht="15" customHeight="1">
      <c r="A11" s="58"/>
      <c r="B11" s="249">
        <v>2</v>
      </c>
      <c r="C11" s="286" t="s">
        <v>115</v>
      </c>
      <c r="D11" s="315">
        <v>19189646.720070001</v>
      </c>
      <c r="E11" s="315">
        <v>18697865.294240002</v>
      </c>
      <c r="F11" s="316">
        <f>D11*0.08</f>
        <v>1535171.7376056002</v>
      </c>
      <c r="G11" s="59"/>
    </row>
    <row r="12" spans="1:8" s="60" customFormat="1" ht="15" customHeight="1">
      <c r="A12" s="58"/>
      <c r="B12" s="249">
        <v>3</v>
      </c>
      <c r="C12" s="286" t="s">
        <v>116</v>
      </c>
      <c r="D12" s="317">
        <v>0</v>
      </c>
      <c r="E12" s="317">
        <v>0</v>
      </c>
      <c r="F12" s="318">
        <v>0</v>
      </c>
      <c r="G12" s="59"/>
    </row>
    <row r="13" spans="1:8" s="60" customFormat="1" ht="15" customHeight="1">
      <c r="A13" s="58"/>
      <c r="B13" s="249">
        <v>5</v>
      </c>
      <c r="C13" s="286" t="s">
        <v>117</v>
      </c>
      <c r="D13" s="317">
        <v>0</v>
      </c>
      <c r="E13" s="317">
        <v>0</v>
      </c>
      <c r="F13" s="318">
        <v>0</v>
      </c>
      <c r="G13" s="59"/>
    </row>
    <row r="14" spans="1:8" s="60" customFormat="1" ht="15" customHeight="1">
      <c r="A14" s="58"/>
      <c r="B14" s="369">
        <v>6</v>
      </c>
      <c r="C14" s="370" t="s">
        <v>40</v>
      </c>
      <c r="D14" s="371">
        <v>0</v>
      </c>
      <c r="E14" s="371">
        <v>0</v>
      </c>
      <c r="F14" s="371">
        <v>0</v>
      </c>
      <c r="G14" s="59"/>
    </row>
    <row r="15" spans="1:8" s="62" customFormat="1" ht="15" customHeight="1">
      <c r="A15" s="61"/>
      <c r="B15" s="249">
        <v>7</v>
      </c>
      <c r="C15" s="286" t="s">
        <v>41</v>
      </c>
      <c r="D15" s="317">
        <v>0</v>
      </c>
      <c r="E15" s="317">
        <v>0</v>
      </c>
      <c r="F15" s="318">
        <v>0</v>
      </c>
      <c r="G15" s="59"/>
    </row>
    <row r="16" spans="1:8" s="62" customFormat="1" ht="15" customHeight="1">
      <c r="A16" s="61"/>
      <c r="B16" s="249" t="s">
        <v>42</v>
      </c>
      <c r="C16" s="286" t="s">
        <v>43</v>
      </c>
      <c r="D16" s="317">
        <v>0</v>
      </c>
      <c r="E16" s="317">
        <v>0</v>
      </c>
      <c r="F16" s="318">
        <v>0</v>
      </c>
      <c r="G16" s="59"/>
    </row>
    <row r="17" spans="1:9" s="62" customFormat="1" ht="15" customHeight="1">
      <c r="A17" s="63"/>
      <c r="B17" s="249">
        <v>9</v>
      </c>
      <c r="C17" s="286" t="s">
        <v>118</v>
      </c>
      <c r="D17" s="317">
        <v>0</v>
      </c>
      <c r="E17" s="317">
        <v>0</v>
      </c>
      <c r="F17" s="318">
        <v>0</v>
      </c>
      <c r="G17" s="59"/>
    </row>
    <row r="18" spans="1:9" s="62" customFormat="1" ht="15" customHeight="1">
      <c r="A18" s="61"/>
      <c r="B18" s="272">
        <v>12</v>
      </c>
      <c r="C18" s="54" t="s">
        <v>44</v>
      </c>
      <c r="D18" s="55">
        <v>0</v>
      </c>
      <c r="E18" s="55">
        <v>0</v>
      </c>
      <c r="F18" s="55">
        <v>0</v>
      </c>
      <c r="G18" s="59"/>
    </row>
    <row r="19" spans="1:9" s="62" customFormat="1" ht="15" customHeight="1">
      <c r="A19" s="61"/>
      <c r="B19" s="272">
        <v>13</v>
      </c>
      <c r="C19" s="54" t="s">
        <v>45</v>
      </c>
      <c r="D19" s="55">
        <v>0</v>
      </c>
      <c r="E19" s="55">
        <v>0</v>
      </c>
      <c r="F19" s="55">
        <v>0</v>
      </c>
      <c r="G19" s="59"/>
    </row>
    <row r="20" spans="1:9" s="60" customFormat="1" ht="15" customHeight="1">
      <c r="A20" s="58"/>
      <c r="B20" s="272">
        <v>14</v>
      </c>
      <c r="C20" s="54" t="s">
        <v>46</v>
      </c>
      <c r="D20" s="55">
        <v>0</v>
      </c>
      <c r="E20" s="55">
        <v>0</v>
      </c>
      <c r="F20" s="55">
        <v>0</v>
      </c>
      <c r="G20" s="59"/>
    </row>
    <row r="21" spans="1:9" s="62" customFormat="1" ht="15" customHeight="1">
      <c r="A21" s="61"/>
      <c r="B21" s="272">
        <v>16</v>
      </c>
      <c r="C21" s="54" t="s">
        <v>47</v>
      </c>
      <c r="D21" s="55">
        <v>0</v>
      </c>
      <c r="E21" s="55">
        <v>0</v>
      </c>
      <c r="F21" s="55">
        <v>0</v>
      </c>
      <c r="G21" s="59"/>
    </row>
    <row r="22" spans="1:9" s="57" customFormat="1" ht="15" customHeight="1">
      <c r="A22" s="53"/>
      <c r="B22" s="372">
        <v>20</v>
      </c>
      <c r="C22" s="370" t="s">
        <v>48</v>
      </c>
      <c r="D22" s="371">
        <v>67802.748219999994</v>
      </c>
      <c r="E22" s="371">
        <v>86827.038</v>
      </c>
      <c r="F22" s="371">
        <f>D22*0.08</f>
        <v>5424.2198576000001</v>
      </c>
      <c r="G22" s="56"/>
      <c r="H22" s="251"/>
    </row>
    <row r="23" spans="1:9" s="32" customFormat="1" ht="2.15" customHeight="1">
      <c r="A23" s="31"/>
      <c r="B23" s="273"/>
      <c r="F23" s="35"/>
      <c r="G23" s="36"/>
    </row>
    <row r="24" spans="1:9" s="60" customFormat="1" ht="15" customHeight="1">
      <c r="A24" s="58"/>
      <c r="B24" s="249">
        <v>21</v>
      </c>
      <c r="C24" s="286" t="s">
        <v>49</v>
      </c>
      <c r="D24" s="315">
        <f>D22</f>
        <v>67802.748219999994</v>
      </c>
      <c r="E24" s="315">
        <v>86827.038</v>
      </c>
      <c r="F24" s="316">
        <f>D24*0.08</f>
        <v>5424.2198576000001</v>
      </c>
      <c r="G24" s="59"/>
    </row>
    <row r="25" spans="1:9" s="62" customFormat="1" ht="15" customHeight="1">
      <c r="A25" s="61"/>
      <c r="B25" s="249">
        <v>22</v>
      </c>
      <c r="C25" s="286" t="s">
        <v>50</v>
      </c>
      <c r="D25" s="315">
        <v>0</v>
      </c>
      <c r="E25" s="315">
        <v>0</v>
      </c>
      <c r="F25" s="319">
        <v>0</v>
      </c>
      <c r="G25" s="59"/>
    </row>
    <row r="26" spans="1:9" s="57" customFormat="1" ht="15" customHeight="1">
      <c r="A26" s="53"/>
      <c r="B26" s="252">
        <v>24</v>
      </c>
      <c r="C26" s="54" t="s">
        <v>51</v>
      </c>
      <c r="D26" s="55">
        <v>1865520.1752500001</v>
      </c>
      <c r="E26" s="55">
        <v>1614729.48</v>
      </c>
      <c r="F26" s="373">
        <f>D26*0.08</f>
        <v>149241.61402000001</v>
      </c>
      <c r="G26" s="56"/>
    </row>
    <row r="27" spans="1:9" s="57" customFormat="1" ht="15" customHeight="1">
      <c r="A27" s="53"/>
      <c r="B27" s="252" t="s">
        <v>119</v>
      </c>
      <c r="C27" s="54" t="s">
        <v>121</v>
      </c>
      <c r="D27" s="55">
        <v>0</v>
      </c>
      <c r="E27" s="55">
        <v>0</v>
      </c>
      <c r="F27" s="373">
        <v>0</v>
      </c>
      <c r="G27" s="56"/>
    </row>
    <row r="28" spans="1:9" s="57" customFormat="1" ht="15" customHeight="1">
      <c r="A28" s="53"/>
      <c r="B28" s="372">
        <v>25</v>
      </c>
      <c r="C28" s="370" t="s">
        <v>120</v>
      </c>
      <c r="D28" s="371">
        <v>0</v>
      </c>
      <c r="E28" s="371">
        <v>0</v>
      </c>
      <c r="F28" s="374">
        <v>0</v>
      </c>
      <c r="G28" s="56"/>
    </row>
    <row r="29" spans="1:9" s="6" customFormat="1" ht="3" customHeight="1">
      <c r="B29" s="4"/>
      <c r="C29" s="4"/>
      <c r="D29" s="10"/>
      <c r="E29" s="10"/>
      <c r="F29" s="5"/>
      <c r="G29" s="5"/>
      <c r="H29" s="5"/>
    </row>
    <row r="30" spans="1:9" s="57" customFormat="1" ht="15" customHeight="1">
      <c r="A30" s="53"/>
      <c r="B30" s="372">
        <v>29</v>
      </c>
      <c r="C30" s="370" t="s">
        <v>129</v>
      </c>
      <c r="D30" s="371">
        <f>SUM(D26,D22,D10)</f>
        <v>21122969.643540002</v>
      </c>
      <c r="E30" s="371">
        <v>20399421.812240001</v>
      </c>
      <c r="F30" s="371">
        <f>D30*0.08</f>
        <v>1689837.5714832002</v>
      </c>
      <c r="G30" s="56"/>
      <c r="H30" s="388"/>
      <c r="I30" s="388"/>
    </row>
    <row r="31" spans="1:9" s="64" customFormat="1" ht="15" customHeight="1" thickBot="1">
      <c r="A31" s="58"/>
      <c r="B31" s="397"/>
      <c r="C31" s="397"/>
      <c r="D31" s="397"/>
      <c r="E31" s="397"/>
      <c r="F31" s="375"/>
      <c r="G31" s="59"/>
    </row>
    <row r="32" spans="1:9" s="64" customFormat="1" ht="15" customHeight="1" thickTop="1">
      <c r="A32" s="58"/>
      <c r="B32" s="398"/>
      <c r="C32" s="398"/>
      <c r="D32" s="398"/>
      <c r="E32" s="398"/>
      <c r="F32" s="259"/>
      <c r="G32" s="59"/>
    </row>
    <row r="33" spans="1:8" s="64" customFormat="1" ht="15" customHeight="1">
      <c r="A33" s="58"/>
      <c r="B33" s="65"/>
      <c r="C33" s="65"/>
      <c r="D33" s="260"/>
      <c r="E33" s="260"/>
      <c r="F33" s="260"/>
      <c r="G33" s="59"/>
    </row>
    <row r="34" spans="1:8" s="57" customFormat="1" ht="15" customHeight="1">
      <c r="A34" s="53"/>
      <c r="B34" s="389" t="s">
        <v>34</v>
      </c>
      <c r="C34" s="389"/>
      <c r="D34" s="389"/>
      <c r="E34" s="389"/>
      <c r="F34" s="258"/>
      <c r="G34" s="56"/>
    </row>
    <row r="35" spans="1:8" s="64" customFormat="1" ht="5.15" customHeight="1">
      <c r="A35" s="58"/>
      <c r="B35" s="25"/>
      <c r="C35" s="26"/>
      <c r="D35" s="66"/>
      <c r="E35" s="28"/>
      <c r="F35" s="29"/>
      <c r="G35" s="59"/>
      <c r="H35" s="57"/>
    </row>
    <row r="36" spans="1:8" s="64" customFormat="1" ht="58.5" customHeight="1">
      <c r="A36" s="58"/>
      <c r="B36" s="395"/>
      <c r="C36" s="395"/>
      <c r="D36" s="395"/>
      <c r="E36" s="395"/>
      <c r="F36" s="395"/>
      <c r="G36" s="261"/>
      <c r="H36" s="57"/>
    </row>
    <row r="37" spans="1:8" ht="5.15" customHeight="1">
      <c r="A37" s="67"/>
      <c r="B37" s="68"/>
      <c r="C37" s="69"/>
      <c r="D37" s="70"/>
      <c r="E37" s="70"/>
      <c r="F37" s="70"/>
      <c r="G37" s="70"/>
      <c r="H37" s="57"/>
    </row>
    <row r="38" spans="1:8">
      <c r="D38" s="241"/>
      <c r="H38" s="57"/>
    </row>
    <row r="39" spans="1:8">
      <c r="H39" s="57"/>
    </row>
    <row r="40" spans="1:8">
      <c r="F40" s="34"/>
      <c r="H40" s="57"/>
    </row>
    <row r="41" spans="1:8">
      <c r="H41" s="57"/>
    </row>
    <row r="42" spans="1:8">
      <c r="H42" s="57"/>
    </row>
    <row r="43" spans="1:8">
      <c r="H43" s="57"/>
    </row>
  </sheetData>
  <mergeCells count="8">
    <mergeCell ref="F5:F6"/>
    <mergeCell ref="D5:E6"/>
    <mergeCell ref="B36:F36"/>
    <mergeCell ref="B8:C8"/>
    <mergeCell ref="B31:E31"/>
    <mergeCell ref="B32:E32"/>
    <mergeCell ref="B34:C34"/>
    <mergeCell ref="D34:E34"/>
  </mergeCells>
  <pageMargins left="3.937007874015748E-2" right="3.937007874015748E-2" top="0.19685039370078741" bottom="0.19685039370078741" header="0" footer="0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CB092-9D7F-49DA-A82B-8C75B2020084}">
  <sheetPr>
    <tabColor theme="9" tint="0.79998168889431442"/>
    <pageSetUpPr fitToPage="1"/>
  </sheetPr>
  <dimension ref="A1:H22"/>
  <sheetViews>
    <sheetView showGridLines="0" tabSelected="1" view="pageBreakPreview" zoomScale="115" zoomScaleNormal="130" zoomScaleSheetLayoutView="115" workbookViewId="0">
      <selection activeCell="H24" sqref="H24"/>
    </sheetView>
  </sheetViews>
  <sheetFormatPr defaultColWidth="9.1796875" defaultRowHeight="10"/>
  <cols>
    <col min="1" max="1" width="3.1796875" style="188" customWidth="1"/>
    <col min="2" max="2" width="4.7265625" style="187" customWidth="1"/>
    <col min="3" max="3" width="56" style="187" customWidth="1"/>
    <col min="4" max="4" width="21.7265625" style="187" customWidth="1"/>
    <col min="5" max="5" width="7.7265625" style="187" customWidth="1"/>
    <col min="6" max="6" width="11.453125" style="187" bestFit="1" customWidth="1"/>
    <col min="7" max="7" width="3.26953125" style="187" customWidth="1"/>
    <col min="8" max="16384" width="9.1796875" style="187"/>
  </cols>
  <sheetData>
    <row r="1" spans="1:8" ht="11.25" customHeight="1"/>
    <row r="2" spans="1:8" s="204" customFormat="1" ht="15" customHeight="1">
      <c r="A2" s="220"/>
      <c r="B2" s="141" t="s">
        <v>85</v>
      </c>
      <c r="C2" s="219"/>
      <c r="D2" s="219"/>
      <c r="E2" s="187"/>
      <c r="F2" s="218"/>
      <c r="G2" s="171"/>
    </row>
    <row r="3" spans="1:8" s="204" customFormat="1" ht="5.15" customHeight="1">
      <c r="A3" s="217"/>
      <c r="B3" s="216"/>
      <c r="C3" s="216"/>
      <c r="D3" s="216"/>
      <c r="E3" s="216"/>
      <c r="F3" s="216"/>
      <c r="G3" s="216"/>
    </row>
    <row r="4" spans="1:8" s="211" customFormat="1" ht="12" customHeight="1">
      <c r="A4" s="215"/>
      <c r="B4" s="214"/>
      <c r="C4" s="214"/>
      <c r="D4" s="253" t="s">
        <v>1</v>
      </c>
      <c r="E4" s="212"/>
      <c r="F4" s="212"/>
      <c r="G4" s="212"/>
    </row>
    <row r="5" spans="1:8" s="211" customFormat="1" ht="12" customHeight="1">
      <c r="A5" s="215"/>
      <c r="B5" s="214"/>
      <c r="C5" s="214"/>
      <c r="D5" s="262" t="s">
        <v>171</v>
      </c>
      <c r="E5" s="213"/>
      <c r="F5" s="213"/>
      <c r="G5" s="212"/>
    </row>
    <row r="6" spans="1:8" s="208" customFormat="1" ht="13.5" customHeight="1">
      <c r="A6" s="210"/>
      <c r="B6" s="399" t="s">
        <v>84</v>
      </c>
      <c r="C6" s="399"/>
      <c r="D6" s="263" t="s">
        <v>101</v>
      </c>
      <c r="E6" s="198"/>
      <c r="F6" s="209"/>
      <c r="G6" s="209"/>
    </row>
    <row r="7" spans="1:8" s="6" customFormat="1" ht="3" customHeight="1">
      <c r="B7" s="4"/>
      <c r="C7" s="4"/>
      <c r="D7" s="10"/>
      <c r="E7" s="265"/>
      <c r="F7" s="5"/>
      <c r="G7" s="5"/>
      <c r="H7" s="5"/>
    </row>
    <row r="8" spans="1:8" s="202" customFormat="1" ht="15" customHeight="1">
      <c r="A8" s="193"/>
      <c r="B8" s="254">
        <v>1</v>
      </c>
      <c r="C8" s="41" t="s">
        <v>83</v>
      </c>
      <c r="D8" s="255">
        <v>52801.401129999998</v>
      </c>
      <c r="E8" s="200"/>
      <c r="F8" s="200"/>
      <c r="G8" s="203"/>
    </row>
    <row r="9" spans="1:8" s="204" customFormat="1" ht="15" customHeight="1">
      <c r="A9" s="207"/>
      <c r="B9" s="250" t="s">
        <v>82</v>
      </c>
      <c r="C9" s="286" t="s">
        <v>81</v>
      </c>
      <c r="D9" s="325">
        <v>52801.401129999998</v>
      </c>
      <c r="E9" s="206"/>
      <c r="F9" s="206"/>
      <c r="G9" s="205"/>
    </row>
    <row r="10" spans="1:8" s="204" customFormat="1" ht="15" customHeight="1">
      <c r="A10" s="207"/>
      <c r="B10" s="250" t="s">
        <v>80</v>
      </c>
      <c r="C10" s="286" t="s">
        <v>79</v>
      </c>
      <c r="D10" s="325" t="s">
        <v>99</v>
      </c>
      <c r="E10" s="206"/>
      <c r="F10" s="206"/>
      <c r="G10" s="205"/>
    </row>
    <row r="11" spans="1:8" s="204" customFormat="1" ht="15" customHeight="1">
      <c r="A11" s="207"/>
      <c r="B11" s="250" t="s">
        <v>78</v>
      </c>
      <c r="C11" s="286" t="s">
        <v>77</v>
      </c>
      <c r="D11" s="325" t="s">
        <v>99</v>
      </c>
      <c r="E11" s="206"/>
      <c r="F11" s="206"/>
      <c r="G11" s="205"/>
    </row>
    <row r="12" spans="1:8" s="204" customFormat="1" ht="15" customHeight="1">
      <c r="A12" s="207"/>
      <c r="B12" s="250" t="s">
        <v>76</v>
      </c>
      <c r="C12" s="286" t="s">
        <v>75</v>
      </c>
      <c r="D12" s="325" t="s">
        <v>99</v>
      </c>
      <c r="E12" s="206"/>
      <c r="F12" s="206"/>
      <c r="G12" s="205"/>
    </row>
    <row r="13" spans="1:8" s="202" customFormat="1" ht="15" customHeight="1">
      <c r="A13" s="193"/>
      <c r="B13" s="254">
        <v>2</v>
      </c>
      <c r="C13" s="41" t="s">
        <v>131</v>
      </c>
      <c r="D13" s="255">
        <v>0</v>
      </c>
      <c r="E13" s="200"/>
      <c r="F13" s="200"/>
      <c r="G13" s="203"/>
    </row>
    <row r="14" spans="1:8" s="202" customFormat="1" ht="15" customHeight="1">
      <c r="A14" s="193"/>
      <c r="B14" s="254">
        <v>3</v>
      </c>
      <c r="C14" s="41" t="s">
        <v>132</v>
      </c>
      <c r="D14" s="255">
        <v>14912.7909</v>
      </c>
      <c r="E14" s="200"/>
      <c r="F14" s="200"/>
      <c r="G14" s="203"/>
    </row>
    <row r="15" spans="1:8" s="202" customFormat="1" ht="15" customHeight="1">
      <c r="A15" s="193"/>
      <c r="B15" s="254">
        <v>4</v>
      </c>
      <c r="C15" s="41" t="s">
        <v>133</v>
      </c>
      <c r="D15" s="255">
        <v>0</v>
      </c>
      <c r="E15" s="200"/>
      <c r="F15" s="200"/>
      <c r="G15" s="203"/>
    </row>
    <row r="16" spans="1:8" s="6" customFormat="1" ht="3" customHeight="1">
      <c r="B16" s="4"/>
      <c r="C16" s="4"/>
      <c r="D16" s="10"/>
      <c r="E16" s="265"/>
      <c r="F16" s="5"/>
      <c r="G16" s="5"/>
      <c r="H16" s="5"/>
    </row>
    <row r="17" spans="1:7" s="189" customFormat="1" ht="15" customHeight="1">
      <c r="A17" s="193"/>
      <c r="B17" s="326">
        <v>9</v>
      </c>
      <c r="C17" s="327" t="s">
        <v>74</v>
      </c>
      <c r="D17" s="328">
        <f>SUM(D13:D15,D8)</f>
        <v>67714.192030000006</v>
      </c>
      <c r="E17" s="200"/>
      <c r="F17" s="200"/>
      <c r="G17" s="190"/>
    </row>
    <row r="18" spans="1:7" s="189" customFormat="1" ht="13.5" customHeight="1" thickBot="1">
      <c r="A18" s="193"/>
      <c r="B18" s="329"/>
      <c r="C18" s="330"/>
      <c r="D18" s="331"/>
      <c r="E18" s="200"/>
      <c r="F18" s="200"/>
      <c r="G18" s="190"/>
    </row>
    <row r="19" spans="1:7" s="197" customFormat="1" ht="13.5" customHeight="1" thickTop="1">
      <c r="A19" s="199"/>
      <c r="B19" s="389" t="s">
        <v>34</v>
      </c>
      <c r="C19" s="389"/>
      <c r="D19" s="258"/>
      <c r="E19" s="198"/>
      <c r="F19" s="198"/>
      <c r="G19" s="198"/>
    </row>
    <row r="20" spans="1:7" s="189" customFormat="1" ht="5.15" customHeight="1">
      <c r="A20" s="193"/>
      <c r="B20" s="42"/>
      <c r="C20" s="192"/>
      <c r="D20" s="191"/>
      <c r="E20" s="191"/>
      <c r="F20" s="191"/>
      <c r="G20" s="190"/>
    </row>
    <row r="21" spans="1:7" s="194" customFormat="1" ht="31.5" customHeight="1">
      <c r="A21" s="196"/>
      <c r="B21" s="400"/>
      <c r="C21" s="400"/>
      <c r="D21" s="400"/>
      <c r="E21" s="195"/>
      <c r="F21" s="195"/>
      <c r="G21" s="66"/>
    </row>
    <row r="22" spans="1:7" s="189" customFormat="1" ht="5.15" customHeight="1">
      <c r="A22" s="193"/>
      <c r="B22" s="42"/>
      <c r="C22" s="192"/>
      <c r="D22" s="191"/>
      <c r="E22" s="191"/>
      <c r="F22" s="191"/>
      <c r="G22" s="190"/>
    </row>
  </sheetData>
  <mergeCells count="3">
    <mergeCell ref="B6:C6"/>
    <mergeCell ref="B19:C19"/>
    <mergeCell ref="B21:D21"/>
  </mergeCells>
  <pageMargins left="3.937007874015748E-2" right="3.937007874015748E-2" top="0.19685039370078741" bottom="0.19685039370078741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07124-A2DF-45E6-A4C9-99025AADF8B0}">
  <sheetPr>
    <tabColor theme="9" tint="0.79998168889431442"/>
    <pageSetUpPr fitToPage="1"/>
  </sheetPr>
  <dimension ref="A1:K25"/>
  <sheetViews>
    <sheetView showGridLines="0" zoomScaleNormal="100" workbookViewId="0">
      <selection activeCell="D43" sqref="D43"/>
    </sheetView>
  </sheetViews>
  <sheetFormatPr defaultColWidth="9.1796875" defaultRowHeight="10"/>
  <cols>
    <col min="1" max="1" width="3.1796875" style="75" customWidth="1"/>
    <col min="2" max="2" width="2.7265625" style="75" customWidth="1"/>
    <col min="3" max="3" width="44" style="74" customWidth="1"/>
    <col min="4" max="9" width="16.81640625" style="74" customWidth="1"/>
    <col min="10" max="10" width="3.1796875" style="74" customWidth="1"/>
    <col min="11" max="11" width="9.1796875" style="74"/>
    <col min="12" max="12" width="10.453125" style="74" bestFit="1" customWidth="1"/>
    <col min="13" max="16384" width="9.1796875" style="74"/>
  </cols>
  <sheetData>
    <row r="1" spans="1:11" ht="15" customHeight="1">
      <c r="A1" s="92"/>
      <c r="B1" s="91"/>
      <c r="C1" s="90"/>
      <c r="D1" s="90"/>
      <c r="E1" s="90"/>
      <c r="F1" s="90"/>
      <c r="G1" s="90"/>
      <c r="H1" s="90"/>
      <c r="I1" s="90"/>
      <c r="J1" s="90"/>
    </row>
    <row r="2" spans="1:11" ht="15" customHeight="1">
      <c r="A2" s="92"/>
      <c r="B2" s="95" t="s">
        <v>62</v>
      </c>
      <c r="C2" s="94"/>
      <c r="D2" s="94"/>
      <c r="E2" s="94"/>
      <c r="F2" s="94"/>
      <c r="G2" s="94"/>
      <c r="H2" s="94"/>
      <c r="I2" s="93"/>
      <c r="J2" s="90"/>
    </row>
    <row r="3" spans="1:11" ht="5.15" customHeight="1">
      <c r="A3" s="80"/>
      <c r="B3" s="25"/>
      <c r="C3" s="26"/>
      <c r="D3" s="66"/>
      <c r="E3" s="28"/>
      <c r="F3" s="29"/>
      <c r="G3" s="29"/>
      <c r="H3" s="29"/>
      <c r="I3" s="25"/>
      <c r="J3" s="76"/>
    </row>
    <row r="4" spans="1:11" s="86" customFormat="1" ht="14.15" customHeight="1">
      <c r="A4" s="88"/>
      <c r="B4" s="89"/>
      <c r="C4" s="89"/>
      <c r="D4" s="349" t="s">
        <v>1</v>
      </c>
      <c r="E4" s="350" t="s">
        <v>2</v>
      </c>
      <c r="F4" s="350" t="s">
        <v>37</v>
      </c>
      <c r="G4" s="350" t="s">
        <v>103</v>
      </c>
      <c r="H4" s="350" t="s">
        <v>112</v>
      </c>
      <c r="I4" s="350" t="s">
        <v>61</v>
      </c>
      <c r="J4" s="87"/>
    </row>
    <row r="5" spans="1:11" ht="12.75" customHeight="1">
      <c r="A5" s="84"/>
      <c r="B5" s="85"/>
      <c r="C5" s="85"/>
      <c r="D5" s="401" t="s">
        <v>123</v>
      </c>
      <c r="E5" s="402"/>
      <c r="F5" s="403" t="s">
        <v>60</v>
      </c>
      <c r="G5" s="403" t="s">
        <v>113</v>
      </c>
      <c r="H5" s="403" t="s">
        <v>114</v>
      </c>
      <c r="I5" s="405" t="s">
        <v>59</v>
      </c>
      <c r="J5" s="83"/>
    </row>
    <row r="6" spans="1:11" ht="60" customHeight="1">
      <c r="A6" s="84"/>
      <c r="B6" s="407" t="s">
        <v>124</v>
      </c>
      <c r="C6" s="407"/>
      <c r="D6" s="351" t="s">
        <v>106</v>
      </c>
      <c r="E6" s="352" t="s">
        <v>122</v>
      </c>
      <c r="F6" s="404"/>
      <c r="G6" s="404"/>
      <c r="H6" s="404"/>
      <c r="I6" s="406"/>
      <c r="J6" s="83"/>
    </row>
    <row r="7" spans="1:11" s="52" customFormat="1" ht="5.15" customHeight="1">
      <c r="A7" s="48"/>
      <c r="B7" s="4"/>
      <c r="C7" s="4"/>
      <c r="D7" s="49"/>
      <c r="E7" s="49"/>
      <c r="F7" s="50"/>
      <c r="G7" s="50"/>
      <c r="H7" s="341"/>
      <c r="I7" s="51"/>
    </row>
    <row r="8" spans="1:11" ht="15" customHeight="1">
      <c r="A8" s="80"/>
      <c r="B8" s="342">
        <v>1</v>
      </c>
      <c r="C8" s="81" t="s">
        <v>58</v>
      </c>
      <c r="D8" s="274">
        <v>295867.56415999983</v>
      </c>
      <c r="E8" s="275">
        <v>17836455.148498703</v>
      </c>
      <c r="F8" s="275">
        <v>628225.13826009014</v>
      </c>
      <c r="G8" s="289" t="s">
        <v>99</v>
      </c>
      <c r="H8" s="275">
        <v>0</v>
      </c>
      <c r="I8" s="276">
        <f>D8+E8-F8</f>
        <v>17504097.574398614</v>
      </c>
      <c r="J8" s="82"/>
      <c r="K8" s="280"/>
    </row>
    <row r="9" spans="1:11" ht="15" customHeight="1">
      <c r="A9" s="80"/>
      <c r="B9" s="342">
        <v>2</v>
      </c>
      <c r="C9" s="81" t="s">
        <v>57</v>
      </c>
      <c r="D9" s="274">
        <v>0</v>
      </c>
      <c r="E9" s="275">
        <v>0</v>
      </c>
      <c r="F9" s="275">
        <v>0</v>
      </c>
      <c r="G9" s="289">
        <v>0</v>
      </c>
      <c r="H9" s="275">
        <v>0</v>
      </c>
      <c r="I9" s="276">
        <v>0</v>
      </c>
      <c r="J9" s="82"/>
    </row>
    <row r="10" spans="1:11" ht="15" customHeight="1">
      <c r="A10" s="80"/>
      <c r="B10" s="249" t="s">
        <v>56</v>
      </c>
      <c r="C10" s="286" t="s">
        <v>55</v>
      </c>
      <c r="D10" s="332">
        <v>0</v>
      </c>
      <c r="E10" s="333">
        <v>0</v>
      </c>
      <c r="F10" s="333">
        <v>0</v>
      </c>
      <c r="G10" s="333">
        <v>0</v>
      </c>
      <c r="H10" s="333">
        <v>0</v>
      </c>
      <c r="I10" s="334">
        <v>0</v>
      </c>
      <c r="J10" s="82"/>
    </row>
    <row r="11" spans="1:11" ht="15" customHeight="1">
      <c r="A11" s="80"/>
      <c r="B11" s="250" t="s">
        <v>54</v>
      </c>
      <c r="C11" s="286" t="s">
        <v>53</v>
      </c>
      <c r="D11" s="332">
        <v>0</v>
      </c>
      <c r="E11" s="333">
        <v>0</v>
      </c>
      <c r="F11" s="333">
        <v>0</v>
      </c>
      <c r="G11" s="333">
        <v>0</v>
      </c>
      <c r="H11" s="333">
        <v>0</v>
      </c>
      <c r="I11" s="334">
        <v>0</v>
      </c>
      <c r="J11" s="82"/>
    </row>
    <row r="12" spans="1:11" ht="15" customHeight="1">
      <c r="A12" s="80"/>
      <c r="B12" s="342">
        <v>3</v>
      </c>
      <c r="C12" s="81" t="s">
        <v>52</v>
      </c>
      <c r="D12" s="274">
        <v>0</v>
      </c>
      <c r="E12" s="275">
        <v>194618.74887000001</v>
      </c>
      <c r="F12" s="275">
        <v>280.61826000000002</v>
      </c>
      <c r="G12" s="289" t="s">
        <v>99</v>
      </c>
      <c r="H12" s="275">
        <v>0</v>
      </c>
      <c r="I12" s="276">
        <f>D12+E12-F12</f>
        <v>194338.13061000002</v>
      </c>
      <c r="J12" s="82"/>
      <c r="K12" s="280"/>
    </row>
    <row r="13" spans="1:11" s="6" customFormat="1" ht="3" customHeight="1">
      <c r="B13" s="4"/>
      <c r="C13" s="4"/>
      <c r="D13" s="277"/>
      <c r="E13" s="278"/>
      <c r="F13" s="278"/>
      <c r="G13" s="278"/>
      <c r="H13" s="278"/>
      <c r="I13" s="279"/>
    </row>
    <row r="14" spans="1:11" ht="15" customHeight="1">
      <c r="A14" s="80"/>
      <c r="B14" s="343">
        <v>4</v>
      </c>
      <c r="C14" s="344" t="s">
        <v>128</v>
      </c>
      <c r="D14" s="345">
        <f>D8+D9+D12</f>
        <v>295867.56415999983</v>
      </c>
      <c r="E14" s="346">
        <f t="shared" ref="E14:I14" si="0">E8+E9+E12</f>
        <v>18031073.897368703</v>
      </c>
      <c r="F14" s="346">
        <f t="shared" si="0"/>
        <v>628505.75652009016</v>
      </c>
      <c r="G14" s="347" t="s">
        <v>99</v>
      </c>
      <c r="H14" s="346">
        <f t="shared" si="0"/>
        <v>0</v>
      </c>
      <c r="I14" s="348">
        <f t="shared" si="0"/>
        <v>17698435.705008615</v>
      </c>
      <c r="J14" s="76"/>
      <c r="K14" s="280"/>
    </row>
    <row r="15" spans="1:11" ht="13.5" customHeight="1" thickBot="1">
      <c r="A15" s="80"/>
      <c r="B15" s="335"/>
      <c r="C15" s="335"/>
      <c r="D15" s="336"/>
      <c r="E15" s="336"/>
      <c r="F15" s="336"/>
      <c r="G15" s="336"/>
      <c r="H15" s="336"/>
      <c r="I15" s="336"/>
      <c r="J15" s="76"/>
    </row>
    <row r="16" spans="1:11" ht="13.5" customHeight="1" thickTop="1">
      <c r="A16" s="80"/>
      <c r="B16" s="389" t="s">
        <v>34</v>
      </c>
      <c r="C16" s="389"/>
      <c r="D16" s="389"/>
      <c r="E16" s="389"/>
      <c r="F16" s="19"/>
      <c r="G16" s="269"/>
      <c r="H16" s="269"/>
      <c r="I16" s="19"/>
      <c r="J16" s="76"/>
    </row>
    <row r="17" spans="1:10" ht="5.15" customHeight="1">
      <c r="A17" s="80"/>
      <c r="B17" s="25"/>
      <c r="C17" s="26"/>
      <c r="D17" s="66"/>
      <c r="E17" s="28"/>
      <c r="F17" s="29"/>
      <c r="G17" s="29"/>
      <c r="H17" s="29"/>
      <c r="I17" s="25"/>
      <c r="J17" s="76"/>
    </row>
    <row r="18" spans="1:10" ht="42" customHeight="1">
      <c r="A18" s="80"/>
      <c r="B18" s="390"/>
      <c r="C18" s="390"/>
      <c r="D18" s="390"/>
      <c r="E18" s="390"/>
      <c r="F18" s="390"/>
      <c r="G18" s="270"/>
      <c r="H18" s="270"/>
      <c r="I18" s="30"/>
      <c r="J18" s="76"/>
    </row>
    <row r="19" spans="1:10" ht="5.15" customHeight="1">
      <c r="A19" s="80"/>
      <c r="B19" s="79"/>
      <c r="C19" s="78"/>
      <c r="D19" s="77"/>
      <c r="E19" s="77"/>
      <c r="F19" s="77"/>
      <c r="G19" s="77"/>
      <c r="H19" s="77"/>
      <c r="I19" s="77"/>
      <c r="J19" s="76"/>
    </row>
    <row r="22" spans="1:10" ht="13">
      <c r="E22" s="256"/>
      <c r="F22" s="256"/>
      <c r="G22" s="256"/>
      <c r="H22" s="256"/>
      <c r="I22" s="280"/>
    </row>
    <row r="23" spans="1:10" ht="13">
      <c r="E23" s="256"/>
      <c r="F23" s="256"/>
      <c r="G23" s="256"/>
      <c r="H23" s="256"/>
    </row>
    <row r="25" spans="1:10">
      <c r="E25" s="245"/>
      <c r="F25" s="245"/>
      <c r="G25" s="245"/>
      <c r="H25" s="245"/>
    </row>
  </sheetData>
  <mergeCells count="9">
    <mergeCell ref="B18:F18"/>
    <mergeCell ref="D5:E5"/>
    <mergeCell ref="F5:F6"/>
    <mergeCell ref="I5:I6"/>
    <mergeCell ref="B6:C6"/>
    <mergeCell ref="B16:C16"/>
    <mergeCell ref="D16:E16"/>
    <mergeCell ref="G5:G6"/>
    <mergeCell ref="H5:H6"/>
  </mergeCells>
  <conditionalFormatting sqref="C17 C19 B15:C15">
    <cfRule type="cellIs" dxfId="17" priority="11" operator="equal">
      <formula>"ERRO"</formula>
    </cfRule>
    <cfRule type="containsErrors" dxfId="16" priority="12">
      <formula>ISERROR(B15)</formula>
    </cfRule>
  </conditionalFormatting>
  <conditionalFormatting sqref="C14">
    <cfRule type="cellIs" dxfId="15" priority="9" operator="equal">
      <formula>"ERRO"</formula>
    </cfRule>
    <cfRule type="containsErrors" dxfId="14" priority="10">
      <formula>ISERROR(C14)</formula>
    </cfRule>
  </conditionalFormatting>
  <conditionalFormatting sqref="C8">
    <cfRule type="cellIs" dxfId="13" priority="7" operator="equal">
      <formula>"ERRO"</formula>
    </cfRule>
    <cfRule type="containsErrors" dxfId="12" priority="8">
      <formula>ISERROR(C8)</formula>
    </cfRule>
  </conditionalFormatting>
  <conditionalFormatting sqref="C9">
    <cfRule type="cellIs" dxfId="11" priority="5" operator="equal">
      <formula>"ERRO"</formula>
    </cfRule>
    <cfRule type="containsErrors" dxfId="10" priority="6">
      <formula>ISERROR(C9)</formula>
    </cfRule>
  </conditionalFormatting>
  <conditionalFormatting sqref="C12">
    <cfRule type="cellIs" dxfId="9" priority="3" operator="equal">
      <formula>"ERRO"</formula>
    </cfRule>
    <cfRule type="containsErrors" dxfId="8" priority="4">
      <formula>ISERROR(C12)</formula>
    </cfRule>
  </conditionalFormatting>
  <conditionalFormatting sqref="C3">
    <cfRule type="cellIs" dxfId="7" priority="1" operator="equal">
      <formula>"ERRO"</formula>
    </cfRule>
    <cfRule type="containsErrors" dxfId="6" priority="2">
      <formula>ISERROR(C3)</formula>
    </cfRule>
  </conditionalFormatting>
  <pageMargins left="0.51181102362204722" right="0.51181102362204722" top="0.78740157480314965" bottom="0.78740157480314965" header="0.31496062992125984" footer="0.31496062992125984"/>
  <pageSetup paperSize="9" scale="8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A1D4F-1824-443D-9BC3-A328F77C1CB9}">
  <sheetPr>
    <tabColor theme="9" tint="0.79998168889431442"/>
    <pageSetUpPr fitToPage="1"/>
  </sheetPr>
  <dimension ref="A1:F21"/>
  <sheetViews>
    <sheetView showGridLines="0" zoomScaleNormal="100" workbookViewId="0">
      <selection activeCell="D47" sqref="D47"/>
    </sheetView>
  </sheetViews>
  <sheetFormatPr defaultColWidth="9.1796875" defaultRowHeight="10"/>
  <cols>
    <col min="1" max="1" width="3.1796875" style="221" customWidth="1"/>
    <col min="2" max="2" width="51.81640625" style="143" customWidth="1"/>
    <col min="3" max="6" width="12.7265625" style="143" customWidth="1"/>
    <col min="7" max="16384" width="9.1796875" style="124"/>
  </cols>
  <sheetData>
    <row r="1" spans="1:6" s="108" customFormat="1" ht="11.25" customHeight="1">
      <c r="A1" s="186"/>
      <c r="B1" s="143"/>
      <c r="C1" s="143"/>
      <c r="D1" s="143"/>
      <c r="E1" s="143"/>
      <c r="F1" s="143"/>
    </row>
    <row r="2" spans="1:6" ht="15" customHeight="1">
      <c r="A2" s="186"/>
      <c r="B2" s="141" t="s">
        <v>96</v>
      </c>
      <c r="C2" s="240"/>
      <c r="D2" s="240"/>
      <c r="E2" s="240"/>
      <c r="F2" s="240"/>
    </row>
    <row r="3" spans="1:6" s="238" customFormat="1" ht="5.15" customHeight="1">
      <c r="A3" s="239"/>
      <c r="B3" s="408"/>
      <c r="C3" s="408"/>
      <c r="D3" s="408"/>
      <c r="E3" s="408"/>
      <c r="F3" s="165"/>
    </row>
    <row r="4" spans="1:6" s="122" customFormat="1" ht="14.5" customHeight="1">
      <c r="A4" s="234"/>
      <c r="B4" s="40" t="s">
        <v>95</v>
      </c>
      <c r="C4" s="409" t="s">
        <v>94</v>
      </c>
      <c r="D4" s="410"/>
      <c r="E4" s="409" t="s">
        <v>93</v>
      </c>
      <c r="F4" s="410"/>
    </row>
    <row r="5" spans="1:6" s="122" customFormat="1" ht="14.5" customHeight="1">
      <c r="A5" s="234"/>
      <c r="B5" s="40"/>
      <c r="C5" s="282" t="s">
        <v>3</v>
      </c>
      <c r="D5" s="283" t="s">
        <v>38</v>
      </c>
      <c r="E5" s="284" t="s">
        <v>3</v>
      </c>
      <c r="F5" s="283" t="s">
        <v>38</v>
      </c>
    </row>
    <row r="6" spans="1:6" s="122" customFormat="1" ht="14.5" customHeight="1">
      <c r="A6" s="234"/>
      <c r="B6" s="237" t="s">
        <v>87</v>
      </c>
      <c r="C6" s="257" t="s">
        <v>135</v>
      </c>
      <c r="D6" s="257" t="s">
        <v>102</v>
      </c>
      <c r="E6" s="257" t="s">
        <v>135</v>
      </c>
      <c r="F6" s="257" t="s">
        <v>102</v>
      </c>
    </row>
    <row r="7" spans="1:6" s="111" customFormat="1" ht="14.5" customHeight="1">
      <c r="A7" s="236"/>
      <c r="B7" s="287" t="s">
        <v>97</v>
      </c>
      <c r="C7" s="295">
        <v>327578.39730000001</v>
      </c>
      <c r="D7" s="295">
        <v>270861.56867000001</v>
      </c>
      <c r="E7" s="295">
        <v>11488.985140000001</v>
      </c>
      <c r="F7" s="295">
        <v>10665.33323</v>
      </c>
    </row>
    <row r="8" spans="1:6" s="111" customFormat="1" ht="14.5" customHeight="1">
      <c r="A8" s="236"/>
      <c r="B8" s="287" t="s">
        <v>98</v>
      </c>
      <c r="C8" s="295">
        <v>455993.88905</v>
      </c>
      <c r="D8" s="295">
        <v>403330.60226999997</v>
      </c>
      <c r="E8" s="295">
        <v>12309.754999999999</v>
      </c>
      <c r="F8" s="295">
        <v>11418.447380000001</v>
      </c>
    </row>
    <row r="9" spans="1:6" s="111" customFormat="1" ht="14.5" customHeight="1">
      <c r="A9" s="236"/>
      <c r="B9" s="287" t="s">
        <v>92</v>
      </c>
      <c r="C9" s="296">
        <v>0</v>
      </c>
      <c r="D9" s="297">
        <v>0</v>
      </c>
      <c r="E9" s="302" t="s">
        <v>99</v>
      </c>
      <c r="F9" s="300" t="s">
        <v>99</v>
      </c>
    </row>
    <row r="10" spans="1:6" s="111" customFormat="1" ht="14.5" customHeight="1">
      <c r="A10" s="236"/>
      <c r="B10" s="287" t="s">
        <v>91</v>
      </c>
      <c r="C10" s="296">
        <v>0</v>
      </c>
      <c r="D10" s="297">
        <v>0</v>
      </c>
      <c r="E10" s="302" t="s">
        <v>99</v>
      </c>
      <c r="F10" s="300" t="s">
        <v>99</v>
      </c>
    </row>
    <row r="11" spans="1:6" s="111" customFormat="1" ht="14.5" customHeight="1">
      <c r="A11" s="236"/>
      <c r="B11" s="287" t="s">
        <v>90</v>
      </c>
      <c r="C11" s="296">
        <v>0</v>
      </c>
      <c r="D11" s="297">
        <v>0</v>
      </c>
      <c r="E11" s="302" t="s">
        <v>99</v>
      </c>
      <c r="F11" s="300" t="s">
        <v>99</v>
      </c>
    </row>
    <row r="12" spans="1:6" s="111" customFormat="1" ht="14.5" customHeight="1">
      <c r="A12" s="236"/>
      <c r="B12" s="288" t="s">
        <v>89</v>
      </c>
      <c r="C12" s="298">
        <v>0</v>
      </c>
      <c r="D12" s="299">
        <v>0</v>
      </c>
      <c r="E12" s="303" t="s">
        <v>99</v>
      </c>
      <c r="F12" s="301" t="s">
        <v>99</v>
      </c>
    </row>
    <row r="13" spans="1:6" s="111" customFormat="1" ht="14.5" customHeight="1">
      <c r="A13" s="236"/>
      <c r="B13" s="235" t="s">
        <v>88</v>
      </c>
      <c r="C13" s="295">
        <v>455993.88905</v>
      </c>
      <c r="D13" s="295">
        <v>403330.60226999997</v>
      </c>
      <c r="E13" s="295">
        <v>12309.754999999999</v>
      </c>
      <c r="F13" s="295">
        <v>11418.447380000001</v>
      </c>
    </row>
    <row r="14" spans="1:6" s="122" customFormat="1" ht="14.5" customHeight="1">
      <c r="A14" s="234"/>
      <c r="B14" s="40"/>
      <c r="C14" s="411" t="s">
        <v>3</v>
      </c>
      <c r="D14" s="412"/>
      <c r="E14" s="413" t="s">
        <v>38</v>
      </c>
      <c r="F14" s="412"/>
    </row>
    <row r="15" spans="1:6" s="118" customFormat="1" ht="14.5" customHeight="1">
      <c r="A15" s="233"/>
      <c r="B15" s="232" t="s">
        <v>87</v>
      </c>
      <c r="C15" s="414" t="s">
        <v>135</v>
      </c>
      <c r="D15" s="412"/>
      <c r="E15" s="414" t="s">
        <v>102</v>
      </c>
      <c r="F15" s="412"/>
    </row>
    <row r="16" spans="1:6" s="229" customFormat="1" ht="14.5" customHeight="1" thickBot="1">
      <c r="A16" s="231"/>
      <c r="B16" s="230" t="s">
        <v>86</v>
      </c>
      <c r="C16" s="415">
        <v>4091817.2963800002</v>
      </c>
      <c r="D16" s="416"/>
      <c r="E16" s="415">
        <v>3823886.44331</v>
      </c>
      <c r="F16" s="416"/>
    </row>
    <row r="17" spans="1:6" s="108" customFormat="1" ht="13.5" customHeight="1" thickTop="1">
      <c r="A17" s="222"/>
      <c r="B17" s="228"/>
      <c r="C17" s="227"/>
      <c r="D17" s="227"/>
      <c r="E17" s="227"/>
      <c r="F17" s="227"/>
    </row>
    <row r="18" spans="1:6" s="224" customFormat="1" ht="13.5" customHeight="1">
      <c r="A18" s="226"/>
      <c r="B18" s="417" t="s">
        <v>34</v>
      </c>
      <c r="C18" s="417"/>
      <c r="D18" s="225"/>
      <c r="E18" s="225"/>
      <c r="F18" s="225"/>
    </row>
    <row r="19" spans="1:6" s="108" customFormat="1" ht="4" customHeight="1">
      <c r="A19" s="222"/>
      <c r="B19" s="201"/>
      <c r="C19" s="201"/>
      <c r="D19" s="201"/>
      <c r="E19" s="201"/>
      <c r="F19" s="201"/>
    </row>
    <row r="20" spans="1:6" s="140" customFormat="1" ht="43.5" customHeight="1">
      <c r="A20" s="223"/>
      <c r="B20" s="418"/>
      <c r="C20" s="418"/>
      <c r="D20" s="418"/>
      <c r="E20" s="418"/>
      <c r="F20" s="418"/>
    </row>
    <row r="21" spans="1:6" s="108" customFormat="1" ht="5.15" customHeight="1">
      <c r="A21" s="222"/>
      <c r="B21" s="201"/>
      <c r="C21" s="201"/>
      <c r="D21" s="201"/>
      <c r="E21" s="201"/>
      <c r="F21" s="201"/>
    </row>
  </sheetData>
  <mergeCells count="11">
    <mergeCell ref="E15:F15"/>
    <mergeCell ref="C16:D16"/>
    <mergeCell ref="E16:F16"/>
    <mergeCell ref="B18:C18"/>
    <mergeCell ref="B20:F20"/>
    <mergeCell ref="C15:D15"/>
    <mergeCell ref="B3:E3"/>
    <mergeCell ref="C4:D4"/>
    <mergeCell ref="E4:F4"/>
    <mergeCell ref="C14:D14"/>
    <mergeCell ref="E14:F14"/>
  </mergeCells>
  <conditionalFormatting sqref="D9:D12">
    <cfRule type="cellIs" dxfId="5" priority="3" operator="equal">
      <formula>"ERRO"</formula>
    </cfRule>
    <cfRule type="containsErrors" dxfId="4" priority="4">
      <formula>ISERROR(D9)</formula>
    </cfRule>
  </conditionalFormatting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B6B2B-AA19-4B0D-A5E5-DEAC496AB2C8}">
  <sheetPr>
    <tabColor theme="9" tint="0.79998168889431442"/>
    <pageSetUpPr fitToPage="1"/>
  </sheetPr>
  <dimension ref="A1:I22"/>
  <sheetViews>
    <sheetView showGridLines="0" workbookViewId="0">
      <selection activeCell="C36" sqref="C36"/>
    </sheetView>
  </sheetViews>
  <sheetFormatPr defaultColWidth="9.1796875" defaultRowHeight="15" customHeight="1"/>
  <cols>
    <col min="1" max="1" width="3.1796875" style="96" customWidth="1"/>
    <col min="2" max="2" width="2.7265625" style="75" customWidth="1"/>
    <col min="3" max="3" width="80.54296875" style="96" customWidth="1"/>
    <col min="4" max="4" width="15.7265625" style="96" customWidth="1"/>
    <col min="5" max="5" width="11.81640625" style="96" bestFit="1" customWidth="1"/>
    <col min="6" max="6" width="9.81640625" style="96" bestFit="1" customWidth="1"/>
    <col min="7" max="16384" width="9.1796875" style="96"/>
  </cols>
  <sheetData>
    <row r="1" spans="1:9" s="74" customFormat="1" ht="10">
      <c r="A1" s="107"/>
      <c r="B1" s="107"/>
      <c r="C1" s="107"/>
      <c r="D1" s="107"/>
    </row>
    <row r="2" spans="1:9" s="74" customFormat="1" ht="15" customHeight="1">
      <c r="A2" s="106"/>
      <c r="B2" s="95" t="s">
        <v>66</v>
      </c>
      <c r="C2" s="94"/>
      <c r="D2" s="93"/>
    </row>
    <row r="3" spans="1:9" s="281" customFormat="1" ht="5.15" customHeight="1">
      <c r="A3" s="217"/>
      <c r="B3" s="4"/>
      <c r="C3" s="4"/>
      <c r="D3" s="50"/>
      <c r="E3" s="96"/>
      <c r="F3" s="96"/>
      <c r="G3" s="96"/>
      <c r="H3" s="96"/>
      <c r="I3" s="96"/>
    </row>
    <row r="4" spans="1:9" s="74" customFormat="1" ht="11.5">
      <c r="A4" s="106"/>
      <c r="B4" s="105"/>
      <c r="C4" s="242"/>
      <c r="D4" s="246" t="s">
        <v>111</v>
      </c>
    </row>
    <row r="5" spans="1:9" ht="30" customHeight="1">
      <c r="A5" s="84"/>
      <c r="B5" s="419" t="s">
        <v>84</v>
      </c>
      <c r="C5" s="420"/>
      <c r="D5" s="247" t="s">
        <v>65</v>
      </c>
    </row>
    <row r="6" spans="1:9" ht="15" customHeight="1">
      <c r="A6" s="80"/>
      <c r="B6" s="249">
        <v>1</v>
      </c>
      <c r="C6" s="243" t="s">
        <v>107</v>
      </c>
      <c r="D6" s="340">
        <v>206776.21331999992</v>
      </c>
    </row>
    <row r="7" spans="1:9" ht="15" customHeight="1">
      <c r="A7" s="80"/>
      <c r="B7" s="249">
        <v>2</v>
      </c>
      <c r="C7" s="243" t="s">
        <v>108</v>
      </c>
      <c r="D7" s="340">
        <v>145221.13167999985</v>
      </c>
    </row>
    <row r="8" spans="1:9" ht="15" customHeight="1">
      <c r="A8" s="80"/>
      <c r="B8" s="249">
        <v>3</v>
      </c>
      <c r="C8" s="243" t="s">
        <v>109</v>
      </c>
      <c r="D8" s="380">
        <v>-48521.898439999975</v>
      </c>
    </row>
    <row r="9" spans="1:9" ht="15" customHeight="1">
      <c r="A9" s="80"/>
      <c r="B9" s="250">
        <v>4</v>
      </c>
      <c r="C9" s="243" t="s">
        <v>64</v>
      </c>
      <c r="D9" s="380">
        <v>-7607.8823999999995</v>
      </c>
    </row>
    <row r="10" spans="1:9" ht="15" customHeight="1">
      <c r="A10" s="80"/>
      <c r="B10" s="250">
        <v>5</v>
      </c>
      <c r="C10" s="243" t="s">
        <v>63</v>
      </c>
      <c r="D10" s="340">
        <v>0</v>
      </c>
    </row>
    <row r="11" spans="1:9" s="6" customFormat="1" ht="3" customHeight="1">
      <c r="B11" s="4"/>
      <c r="C11" s="4"/>
      <c r="D11" s="5">
        <v>0</v>
      </c>
      <c r="F11" s="96"/>
      <c r="G11" s="96"/>
      <c r="H11" s="96"/>
      <c r="I11" s="96"/>
    </row>
    <row r="12" spans="1:9" s="99" customFormat="1" ht="15" customHeight="1">
      <c r="A12" s="103"/>
      <c r="B12" s="104">
        <v>6</v>
      </c>
      <c r="C12" s="244" t="s">
        <v>110</v>
      </c>
      <c r="D12" s="248">
        <v>295867.56415999978</v>
      </c>
      <c r="F12" s="96"/>
      <c r="G12" s="96"/>
      <c r="H12" s="96"/>
      <c r="I12" s="96"/>
    </row>
    <row r="13" spans="1:9" s="99" customFormat="1" ht="13.5" customHeight="1" thickBot="1">
      <c r="A13" s="103"/>
      <c r="B13" s="337"/>
      <c r="C13" s="338"/>
      <c r="D13" s="339"/>
      <c r="E13" s="96"/>
      <c r="F13" s="96"/>
      <c r="G13" s="96"/>
      <c r="H13" s="96"/>
      <c r="I13" s="96"/>
    </row>
    <row r="14" spans="1:9" s="99" customFormat="1" ht="13.5" customHeight="1" thickTop="1">
      <c r="A14" s="103"/>
      <c r="B14" s="389" t="s">
        <v>34</v>
      </c>
      <c r="C14" s="389"/>
      <c r="D14" s="19"/>
      <c r="E14" s="96"/>
      <c r="F14" s="96"/>
      <c r="G14" s="96"/>
      <c r="H14" s="96"/>
      <c r="I14" s="96"/>
    </row>
    <row r="15" spans="1:9" s="99" customFormat="1" ht="5.15" customHeight="1">
      <c r="A15" s="103"/>
      <c r="B15" s="25"/>
      <c r="C15" s="26"/>
      <c r="D15" s="66"/>
      <c r="E15" s="96"/>
      <c r="F15" s="96"/>
      <c r="G15" s="96"/>
      <c r="H15" s="96"/>
      <c r="I15" s="96"/>
    </row>
    <row r="16" spans="1:9" s="99" customFormat="1" ht="31.5" customHeight="1">
      <c r="A16" s="103"/>
      <c r="B16" s="390"/>
      <c r="C16" s="390"/>
      <c r="D16" s="390"/>
      <c r="E16" s="96"/>
      <c r="F16" s="96"/>
      <c r="G16" s="96"/>
      <c r="H16" s="96"/>
      <c r="I16" s="96"/>
    </row>
    <row r="17" spans="1:4" s="99" customFormat="1" ht="10.5">
      <c r="A17" s="103"/>
      <c r="B17" s="102"/>
      <c r="C17" s="101"/>
      <c r="D17" s="100"/>
    </row>
    <row r="19" spans="1:4" ht="15" customHeight="1">
      <c r="D19" s="98"/>
    </row>
    <row r="20" spans="1:4" ht="15" customHeight="1">
      <c r="D20" s="98"/>
    </row>
    <row r="22" spans="1:4" ht="15" customHeight="1">
      <c r="D22" s="97"/>
    </row>
  </sheetData>
  <mergeCells count="3">
    <mergeCell ref="B5:C5"/>
    <mergeCell ref="B14:C14"/>
    <mergeCell ref="B16:D16"/>
  </mergeCells>
  <conditionalFormatting sqref="C13 C15 C17">
    <cfRule type="cellIs" dxfId="3" priority="3" operator="equal">
      <formula>"ERRO"</formula>
    </cfRule>
    <cfRule type="containsErrors" dxfId="2" priority="4">
      <formula>ISERROR(C13)</formula>
    </cfRule>
  </conditionalFormatting>
  <conditionalFormatting sqref="D14">
    <cfRule type="cellIs" dxfId="1" priority="1" operator="equal">
      <formula>"ERRO"</formula>
    </cfRule>
    <cfRule type="containsErrors" dxfId="0" priority="2">
      <formula>ISERROR(D14)</formula>
    </cfRule>
  </conditionalFormatting>
  <pageMargins left="0.51181102362204722" right="0.51181102362204722" top="0.78740157480314965" bottom="0.78740157480314965" header="0.31496062992125984" footer="0.31496062992125984"/>
  <pageSetup paperSize="9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C1807-7326-4E22-9B35-AD59C3DB185D}">
  <sheetPr>
    <tabColor theme="9" tint="0.79998168889431442"/>
    <pageSetUpPr fitToPage="1"/>
  </sheetPr>
  <dimension ref="A1:C28"/>
  <sheetViews>
    <sheetView showGridLines="0" topLeftCell="A13" workbookViewId="0">
      <selection activeCell="E57" sqref="E57"/>
    </sheetView>
  </sheetViews>
  <sheetFormatPr defaultColWidth="9.1796875" defaultRowHeight="10"/>
  <cols>
    <col min="1" max="1" width="3.1796875" style="110" customWidth="1"/>
    <col min="2" max="2" width="50.453125" style="108" customWidth="1"/>
    <col min="3" max="3" width="30" style="109" customWidth="1"/>
    <col min="4" max="16384" width="9.1796875" style="108"/>
  </cols>
  <sheetData>
    <row r="1" spans="1:3" s="131" customFormat="1" ht="11.25" customHeight="1">
      <c r="A1" s="134"/>
      <c r="B1" s="133"/>
      <c r="C1" s="132"/>
    </row>
    <row r="2" spans="1:3" s="128" customFormat="1" ht="15" customHeight="1">
      <c r="A2" s="125"/>
      <c r="B2" s="95" t="s">
        <v>71</v>
      </c>
      <c r="C2" s="94"/>
    </row>
    <row r="3" spans="1:3" s="128" customFormat="1" ht="5.15" customHeight="1">
      <c r="A3" s="125"/>
      <c r="B3" s="130"/>
      <c r="C3" s="129"/>
    </row>
    <row r="4" spans="1:3" s="126" customFormat="1" ht="24" customHeight="1">
      <c r="A4" s="127"/>
      <c r="B4" s="421" t="s">
        <v>141</v>
      </c>
      <c r="C4" s="422"/>
    </row>
    <row r="5" spans="1:3" ht="5.15" customHeight="1">
      <c r="A5" s="186"/>
      <c r="B5" s="130"/>
      <c r="C5" s="290"/>
    </row>
    <row r="6" spans="1:3" s="122" customFormat="1" ht="17.5" customHeight="1">
      <c r="A6" s="123"/>
      <c r="B6" s="294" t="s">
        <v>162</v>
      </c>
      <c r="C6" s="293" t="s">
        <v>136</v>
      </c>
    </row>
    <row r="7" spans="1:3" s="118" customFormat="1" ht="17.5" customHeight="1">
      <c r="A7" s="120"/>
      <c r="B7" s="119"/>
      <c r="C7" s="291" t="s">
        <v>161</v>
      </c>
    </row>
    <row r="8" spans="1:3" s="111" customFormat="1" ht="15" customHeight="1">
      <c r="A8" s="113"/>
      <c r="B8" s="117" t="s">
        <v>152</v>
      </c>
      <c r="C8" s="381">
        <v>6032962.5802499941</v>
      </c>
    </row>
    <row r="9" spans="1:3" s="111" customFormat="1" ht="15" customHeight="1">
      <c r="A9" s="113"/>
      <c r="B9" s="117" t="s">
        <v>153</v>
      </c>
      <c r="C9" s="381">
        <v>5076046.5435200036</v>
      </c>
    </row>
    <row r="10" spans="1:3" s="111" customFormat="1" ht="15" customHeight="1">
      <c r="A10" s="113"/>
      <c r="B10" s="117" t="s">
        <v>154</v>
      </c>
      <c r="C10" s="381">
        <v>6632613.7659200327</v>
      </c>
    </row>
    <row r="11" spans="1:3" s="111" customFormat="1" ht="15" customHeight="1">
      <c r="A11" s="113"/>
      <c r="B11" s="117" t="s">
        <v>155</v>
      </c>
      <c r="C11" s="381">
        <v>585318.57183999952</v>
      </c>
    </row>
    <row r="12" spans="1:3" s="115" customFormat="1" ht="15" customHeight="1">
      <c r="A12" s="113"/>
      <c r="B12" s="116" t="s">
        <v>67</v>
      </c>
      <c r="C12" s="292">
        <f>SUM(C8:C11)</f>
        <v>18326941.46153003</v>
      </c>
    </row>
    <row r="14" spans="1:3" s="122" customFormat="1" ht="17.5" customHeight="1">
      <c r="A14" s="123"/>
      <c r="B14" s="294" t="s">
        <v>163</v>
      </c>
      <c r="C14" s="293" t="s">
        <v>136</v>
      </c>
    </row>
    <row r="15" spans="1:3" s="118" customFormat="1" ht="17.5" customHeight="1">
      <c r="A15" s="120"/>
      <c r="B15" s="119"/>
      <c r="C15" s="291" t="s">
        <v>161</v>
      </c>
    </row>
    <row r="16" spans="1:3" s="111" customFormat="1" ht="15" customHeight="1">
      <c r="A16" s="113"/>
      <c r="B16" s="117" t="s">
        <v>70</v>
      </c>
      <c r="C16" s="381">
        <v>4615643.434379993</v>
      </c>
    </row>
    <row r="17" spans="1:3" s="111" customFormat="1" ht="15" customHeight="1">
      <c r="A17" s="113"/>
      <c r="B17" s="117" t="s">
        <v>68</v>
      </c>
      <c r="C17" s="381">
        <v>5276506.6948101157</v>
      </c>
    </row>
    <row r="18" spans="1:3" s="111" customFormat="1" ht="15" customHeight="1">
      <c r="A18" s="113"/>
      <c r="B18" s="117" t="s">
        <v>156</v>
      </c>
      <c r="C18" s="381">
        <v>4362082.8318400029</v>
      </c>
    </row>
    <row r="19" spans="1:3" s="111" customFormat="1" ht="15" customHeight="1">
      <c r="A19" s="113"/>
      <c r="B19" s="117" t="s">
        <v>69</v>
      </c>
      <c r="C19" s="381">
        <v>4072708.5005000215</v>
      </c>
    </row>
    <row r="20" spans="1:3" s="115" customFormat="1" ht="15" customHeight="1">
      <c r="A20" s="113"/>
      <c r="B20" s="116" t="s">
        <v>67</v>
      </c>
      <c r="C20" s="292">
        <f>SUM(C16:C19)</f>
        <v>18326941.461530134</v>
      </c>
    </row>
    <row r="22" spans="1:3" s="122" customFormat="1" ht="17.5" customHeight="1">
      <c r="A22" s="123"/>
      <c r="B22" s="294" t="s">
        <v>164</v>
      </c>
      <c r="C22" s="293" t="s">
        <v>136</v>
      </c>
    </row>
    <row r="23" spans="1:3" s="118" customFormat="1" ht="17.5" customHeight="1">
      <c r="A23" s="120"/>
      <c r="B23" s="119"/>
      <c r="C23" s="291" t="s">
        <v>161</v>
      </c>
    </row>
    <row r="24" spans="1:3" s="111" customFormat="1" ht="15" customHeight="1">
      <c r="A24" s="113"/>
      <c r="B24" s="117" t="s">
        <v>157</v>
      </c>
      <c r="C24" s="381">
        <v>4283.2029999999995</v>
      </c>
    </row>
    <row r="25" spans="1:3" s="111" customFormat="1" ht="15" customHeight="1">
      <c r="A25" s="113"/>
      <c r="B25" s="117" t="s">
        <v>158</v>
      </c>
      <c r="C25" s="381">
        <v>275877.99343999912</v>
      </c>
    </row>
    <row r="26" spans="1:3" s="111" customFormat="1" ht="15" customHeight="1">
      <c r="A26" s="113"/>
      <c r="B26" s="117" t="s">
        <v>159</v>
      </c>
      <c r="C26" s="381">
        <v>1947328.1560799936</v>
      </c>
    </row>
    <row r="27" spans="1:3" s="111" customFormat="1" ht="15" customHeight="1">
      <c r="A27" s="113"/>
      <c r="B27" s="117" t="s">
        <v>160</v>
      </c>
      <c r="C27" s="381">
        <v>16099452.109010005</v>
      </c>
    </row>
    <row r="28" spans="1:3" s="115" customFormat="1" ht="15" customHeight="1">
      <c r="A28" s="113"/>
      <c r="B28" s="116" t="s">
        <v>67</v>
      </c>
      <c r="C28" s="292">
        <f>SUM(C24:C27)</f>
        <v>18326941.46153</v>
      </c>
    </row>
  </sheetData>
  <mergeCells count="1">
    <mergeCell ref="B4:C4"/>
  </mergeCell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55187-6BA8-4DF7-B8E8-16E503F7B843}">
  <sheetPr>
    <tabColor theme="9" tint="0.79998168889431442"/>
    <pageSetUpPr fitToPage="1"/>
  </sheetPr>
  <dimension ref="A1:E33"/>
  <sheetViews>
    <sheetView showGridLines="0" workbookViewId="0">
      <selection activeCell="D40" sqref="D40"/>
    </sheetView>
  </sheetViews>
  <sheetFormatPr defaultColWidth="9.1796875" defaultRowHeight="10"/>
  <cols>
    <col min="1" max="1" width="3.1796875" style="110" customWidth="1"/>
    <col min="2" max="2" width="50.453125" style="108" customWidth="1"/>
    <col min="3" max="4" width="30" style="109" customWidth="1"/>
    <col min="5" max="16384" width="9.1796875" style="108"/>
  </cols>
  <sheetData>
    <row r="1" spans="1:4" s="131" customFormat="1" ht="11.25" customHeight="1">
      <c r="A1" s="134"/>
      <c r="B1" s="133"/>
      <c r="C1" s="132"/>
      <c r="D1" s="132"/>
    </row>
    <row r="2" spans="1:4" s="128" customFormat="1" ht="15" customHeight="1">
      <c r="A2" s="125"/>
      <c r="B2" s="95" t="s">
        <v>71</v>
      </c>
      <c r="C2" s="94"/>
      <c r="D2" s="94"/>
    </row>
    <row r="3" spans="1:4" s="128" customFormat="1" ht="5.15" customHeight="1">
      <c r="A3" s="125"/>
      <c r="B3" s="130"/>
      <c r="C3" s="129"/>
      <c r="D3" s="129"/>
    </row>
    <row r="4" spans="1:4" s="126" customFormat="1" ht="24" customHeight="1">
      <c r="A4" s="127"/>
      <c r="B4" s="421" t="s">
        <v>140</v>
      </c>
      <c r="C4" s="422"/>
      <c r="D4" s="422"/>
    </row>
    <row r="5" spans="1:4" ht="5.15" customHeight="1">
      <c r="A5" s="186"/>
      <c r="B5" s="130"/>
      <c r="C5" s="290"/>
      <c r="D5" s="290"/>
    </row>
    <row r="6" spans="1:4" s="122" customFormat="1" ht="17.5" customHeight="1">
      <c r="A6" s="123"/>
      <c r="B6" s="294" t="s">
        <v>165</v>
      </c>
      <c r="C6" s="423" t="s">
        <v>136</v>
      </c>
      <c r="D6" s="424"/>
    </row>
    <row r="7" spans="1:4" s="118" customFormat="1" ht="17.5" customHeight="1">
      <c r="A7" s="120"/>
      <c r="B7" s="119"/>
      <c r="C7" s="291" t="s">
        <v>161</v>
      </c>
      <c r="D7" s="291" t="s">
        <v>168</v>
      </c>
    </row>
    <row r="8" spans="1:4" s="111" customFormat="1" ht="15" customHeight="1">
      <c r="A8" s="113"/>
      <c r="B8" s="117" t="s">
        <v>152</v>
      </c>
      <c r="C8" s="381">
        <v>64359.230410000011</v>
      </c>
      <c r="D8" s="381">
        <v>29696.261140000013</v>
      </c>
    </row>
    <row r="9" spans="1:4" s="111" customFormat="1" ht="15" customHeight="1">
      <c r="A9" s="113"/>
      <c r="B9" s="117" t="s">
        <v>153</v>
      </c>
      <c r="C9" s="381">
        <v>48172.975640000004</v>
      </c>
      <c r="D9" s="381">
        <v>21184.09346</v>
      </c>
    </row>
    <row r="10" spans="1:4" s="111" customFormat="1" ht="15" customHeight="1">
      <c r="A10" s="113"/>
      <c r="B10" s="117" t="s">
        <v>154</v>
      </c>
      <c r="C10" s="381">
        <v>180595.05288000003</v>
      </c>
      <c r="D10" s="381">
        <v>87949.239079999999</v>
      </c>
    </row>
    <row r="11" spans="1:4" s="111" customFormat="1" ht="15" customHeight="1">
      <c r="A11" s="113"/>
      <c r="B11" s="117" t="s">
        <v>155</v>
      </c>
      <c r="C11" s="381">
        <v>2740.3052300000004</v>
      </c>
      <c r="D11" s="381">
        <v>108.62988</v>
      </c>
    </row>
    <row r="12" spans="1:4" s="115" customFormat="1" ht="15" customHeight="1">
      <c r="A12" s="113"/>
      <c r="B12" s="116" t="s">
        <v>67</v>
      </c>
      <c r="C12" s="292">
        <f>SUM(C8:C11)</f>
        <v>295867.56416000001</v>
      </c>
      <c r="D12" s="292">
        <f>SUM(D8:D11)</f>
        <v>138938.22356000001</v>
      </c>
    </row>
    <row r="14" spans="1:4" s="122" customFormat="1" ht="17.5" customHeight="1">
      <c r="A14" s="123"/>
      <c r="B14" s="294" t="s">
        <v>166</v>
      </c>
      <c r="C14" s="423" t="s">
        <v>136</v>
      </c>
      <c r="D14" s="424"/>
    </row>
    <row r="15" spans="1:4" s="118" customFormat="1" ht="17.5" customHeight="1">
      <c r="A15" s="120"/>
      <c r="B15" s="119"/>
      <c r="C15" s="291" t="s">
        <v>161</v>
      </c>
      <c r="D15" s="291" t="s">
        <v>168</v>
      </c>
    </row>
    <row r="16" spans="1:4" s="111" customFormat="1" ht="15" customHeight="1">
      <c r="A16" s="113"/>
      <c r="B16" s="117" t="s">
        <v>70</v>
      </c>
      <c r="C16" s="381">
        <v>44431.318700000003</v>
      </c>
      <c r="D16" s="381">
        <v>18519.619240000007</v>
      </c>
    </row>
    <row r="17" spans="1:5" s="111" customFormat="1" ht="15" customHeight="1">
      <c r="A17" s="113"/>
      <c r="B17" s="117" t="s">
        <v>68</v>
      </c>
      <c r="C17" s="381">
        <v>90221.471710000013</v>
      </c>
      <c r="D17" s="381">
        <v>36670.482319999988</v>
      </c>
    </row>
    <row r="18" spans="1:5" s="111" customFormat="1" ht="15" customHeight="1">
      <c r="A18" s="113"/>
      <c r="B18" s="117" t="s">
        <v>156</v>
      </c>
      <c r="C18" s="381">
        <v>143145.07273000001</v>
      </c>
      <c r="D18" s="381">
        <v>75523.590860000011</v>
      </c>
    </row>
    <row r="19" spans="1:5" s="111" customFormat="1" ht="15" customHeight="1">
      <c r="A19" s="113"/>
      <c r="B19" s="117" t="s">
        <v>69</v>
      </c>
      <c r="C19" s="381">
        <v>18069.701020000004</v>
      </c>
      <c r="D19" s="381">
        <v>8224.5311399999991</v>
      </c>
    </row>
    <row r="20" spans="1:5" s="115" customFormat="1" ht="15" customHeight="1">
      <c r="A20" s="113"/>
      <c r="B20" s="116" t="s">
        <v>67</v>
      </c>
      <c r="C20" s="292">
        <f>SUM(C16:C19)</f>
        <v>295867.56416000001</v>
      </c>
      <c r="D20" s="292">
        <f>SUM(D16:D19)</f>
        <v>138938.22356000001</v>
      </c>
    </row>
    <row r="22" spans="1:5" s="122" customFormat="1" ht="17.5" customHeight="1">
      <c r="A22" s="123"/>
      <c r="B22" s="294" t="s">
        <v>167</v>
      </c>
      <c r="C22" s="285" t="s">
        <v>136</v>
      </c>
    </row>
    <row r="23" spans="1:5" s="118" customFormat="1" ht="17.5" customHeight="1">
      <c r="A23" s="120"/>
      <c r="B23" s="119"/>
      <c r="C23" s="291" t="s">
        <v>161</v>
      </c>
      <c r="D23" s="122"/>
      <c r="E23" s="122"/>
    </row>
    <row r="24" spans="1:5" s="111" customFormat="1" ht="15" customHeight="1">
      <c r="A24" s="113"/>
      <c r="B24" s="117" t="s">
        <v>157</v>
      </c>
      <c r="C24" s="381">
        <v>3647.4044499999995</v>
      </c>
      <c r="D24" s="122"/>
      <c r="E24" s="122"/>
    </row>
    <row r="25" spans="1:5" s="111" customFormat="1" ht="15" customHeight="1">
      <c r="A25" s="113"/>
      <c r="B25" s="117" t="s">
        <v>158</v>
      </c>
      <c r="C25" s="381">
        <v>6237.9969099999989</v>
      </c>
      <c r="D25" s="122"/>
      <c r="E25" s="122"/>
    </row>
    <row r="26" spans="1:5" s="111" customFormat="1" ht="15" customHeight="1">
      <c r="A26" s="113"/>
      <c r="B26" s="117" t="s">
        <v>159</v>
      </c>
      <c r="C26" s="381">
        <v>35067.247520000019</v>
      </c>
      <c r="D26" s="122"/>
      <c r="E26" s="122"/>
    </row>
    <row r="27" spans="1:5" s="111" customFormat="1" ht="15" customHeight="1">
      <c r="A27" s="113"/>
      <c r="B27" s="117" t="s">
        <v>160</v>
      </c>
      <c r="C27" s="381">
        <v>250914.91528000002</v>
      </c>
      <c r="D27" s="122"/>
      <c r="E27" s="122"/>
    </row>
    <row r="28" spans="1:5" s="115" customFormat="1" ht="15" customHeight="1">
      <c r="A28" s="113"/>
      <c r="B28" s="116" t="s">
        <v>67</v>
      </c>
      <c r="C28" s="292">
        <f>SUM(C24:C27)</f>
        <v>295867.56416000001</v>
      </c>
      <c r="D28" s="122"/>
      <c r="E28" s="122"/>
    </row>
    <row r="29" spans="1:5" ht="11.5">
      <c r="D29" s="122"/>
      <c r="E29" s="122"/>
    </row>
    <row r="30" spans="1:5" ht="11.5">
      <c r="D30" s="122"/>
      <c r="E30" s="122"/>
    </row>
    <row r="31" spans="1:5" ht="11.5">
      <c r="D31" s="122"/>
      <c r="E31" s="122"/>
    </row>
    <row r="32" spans="1:5" ht="11.5">
      <c r="D32" s="122"/>
      <c r="E32" s="122"/>
    </row>
    <row r="33" spans="4:5" ht="11.5">
      <c r="D33" s="122"/>
      <c r="E33" s="122"/>
    </row>
  </sheetData>
  <mergeCells count="3">
    <mergeCell ref="C6:D6"/>
    <mergeCell ref="C14:D14"/>
    <mergeCell ref="B4:D4"/>
  </mergeCells>
  <pageMargins left="0.51181102362204722" right="0.51181102362204722" top="0.78740157480314965" bottom="0.78740157480314965" header="0.31496062992125984" footer="0.31496062992125984"/>
  <pageSetup paperSize="9" scale="8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B5D32-0C5D-453F-8B55-74DFEFDB9ED8}">
  <sheetPr>
    <tabColor theme="9" tint="0.79998168889431442"/>
    <pageSetUpPr fitToPage="1"/>
  </sheetPr>
  <dimension ref="A1:C13"/>
  <sheetViews>
    <sheetView showGridLines="0" workbookViewId="0">
      <selection activeCell="F53" sqref="F53"/>
    </sheetView>
  </sheetViews>
  <sheetFormatPr defaultColWidth="9.1796875" defaultRowHeight="10"/>
  <cols>
    <col min="1" max="1" width="3.1796875" style="110" customWidth="1"/>
    <col min="2" max="2" width="63.453125" style="108" customWidth="1"/>
    <col min="3" max="3" width="30.7265625" style="109" customWidth="1"/>
    <col min="4" max="16384" width="9.1796875" style="135"/>
  </cols>
  <sheetData>
    <row r="1" spans="1:3" s="108" customFormat="1">
      <c r="A1" s="139"/>
      <c r="B1" s="143"/>
      <c r="C1" s="124"/>
    </row>
    <row r="2" spans="1:3" s="108" customFormat="1" ht="15" customHeight="1">
      <c r="A2" s="139"/>
      <c r="B2" s="95" t="s">
        <v>71</v>
      </c>
      <c r="C2" s="94"/>
    </row>
    <row r="3" spans="1:3" s="108" customFormat="1" ht="5.15" customHeight="1">
      <c r="A3" s="139"/>
      <c r="C3" s="138"/>
    </row>
    <row r="4" spans="1:3" s="108" customFormat="1" ht="15" customHeight="1">
      <c r="A4" s="139"/>
      <c r="B4" s="149" t="s">
        <v>139</v>
      </c>
      <c r="C4" s="148"/>
    </row>
    <row r="5" spans="1:3" s="108" customFormat="1" ht="5.15" customHeight="1">
      <c r="A5" s="139"/>
      <c r="B5" s="147"/>
      <c r="C5" s="146"/>
    </row>
    <row r="6" spans="1:3" ht="11.5">
      <c r="B6" s="114"/>
      <c r="C6" s="145"/>
    </row>
    <row r="7" spans="1:3" ht="11.5">
      <c r="B7" s="119" t="s">
        <v>137</v>
      </c>
      <c r="C7" s="144"/>
    </row>
    <row r="8" spans="1:3" ht="15" customHeight="1">
      <c r="B8" s="117" t="s">
        <v>146</v>
      </c>
      <c r="C8" s="382">
        <v>188674.63114000007</v>
      </c>
    </row>
    <row r="9" spans="1:3" ht="15" customHeight="1">
      <c r="B9" s="117" t="s">
        <v>142</v>
      </c>
      <c r="C9" s="382">
        <v>156417.42025999996</v>
      </c>
    </row>
    <row r="10" spans="1:3" ht="15" customHeight="1">
      <c r="B10" s="117" t="s">
        <v>143</v>
      </c>
      <c r="C10" s="382">
        <v>93250.622609999991</v>
      </c>
    </row>
    <row r="11" spans="1:3" ht="15" customHeight="1">
      <c r="B11" s="117" t="s">
        <v>144</v>
      </c>
      <c r="C11" s="382">
        <v>25016.302159999999</v>
      </c>
    </row>
    <row r="12" spans="1:3" ht="15" customHeight="1" thickBot="1">
      <c r="B12" s="112" t="s">
        <v>145</v>
      </c>
      <c r="C12" s="383">
        <v>9598.404849999999</v>
      </c>
    </row>
    <row r="13" spans="1:3" ht="10.5" thickTop="1"/>
  </sheetData>
  <pageMargins left="0.51181102362204722" right="0.51181102362204722" top="0.78740157480314965" bottom="0.78740157480314965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2</vt:i4>
      </vt:variant>
    </vt:vector>
  </HeadingPairs>
  <TitlesOfParts>
    <vt:vector size="13" baseType="lpstr">
      <vt:lpstr>KM1 - 3T24</vt:lpstr>
      <vt:lpstr>OV1 - 3T24</vt:lpstr>
      <vt:lpstr>MR1 - 3T24</vt:lpstr>
      <vt:lpstr>CR1 - 4T23</vt:lpstr>
      <vt:lpstr>IRRBB1 - 4T23</vt:lpstr>
      <vt:lpstr>CR2 - 4T23</vt:lpstr>
      <vt:lpstr>CRB-e - 4T23</vt:lpstr>
      <vt:lpstr>CRB-f - 4T23</vt:lpstr>
      <vt:lpstr>CRB-g - 4T23</vt:lpstr>
      <vt:lpstr>CRB-h - 4T23</vt:lpstr>
      <vt:lpstr>CRB-i - 4T23</vt:lpstr>
      <vt:lpstr>'CRB-i - 4T23'!Area_de_impressao</vt:lpstr>
      <vt:lpstr>'MR1 - 3T24'!Area_de_impressao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Juliano Zampieri</dc:creator>
  <cp:lastModifiedBy>Felipe Maraschin Guigou</cp:lastModifiedBy>
  <cp:lastPrinted>2024-10-31T16:33:14Z</cp:lastPrinted>
  <dcterms:created xsi:type="dcterms:W3CDTF">2021-03-31T22:55:02Z</dcterms:created>
  <dcterms:modified xsi:type="dcterms:W3CDTF">2024-10-31T16:36:33Z</dcterms:modified>
</cp:coreProperties>
</file>